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aith\Desktop\ΠΥΣΠΕ\21.ΠΥΣΠΕ 12.08.2024\ΕΙΣΗΓΗΣΕΙΣ\"/>
    </mc:Choice>
  </mc:AlternateContent>
  <xr:revisionPtr revIDLastSave="0" documentId="13_ncr:1_{F9BAD6E6-DFB6-48F4-80DA-729E49A2A1CF}" xr6:coauthVersionLast="47" xr6:coauthVersionMax="47" xr10:uidLastSave="{00000000-0000-0000-0000-000000000000}"/>
  <bookViews>
    <workbookView xWindow="-120" yWindow="-120" windowWidth="29040" windowHeight="15840" xr2:uid="{61C5FFBC-4036-46B3-98ED-002D3CE44E09}"/>
  </bookViews>
  <sheets>
    <sheet name="Φύλλο1" sheetId="1" r:id="rId1"/>
  </sheets>
  <definedNames>
    <definedName name="_xlnm._FilterDatabase" localSheetId="0" hidden="1">Φύλλο1!$B$1:$B$82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O82" i="1" s="1"/>
  <c r="J77" i="1"/>
  <c r="J75" i="1"/>
  <c r="O75" i="1" s="1"/>
  <c r="J74" i="1"/>
  <c r="O74" i="1" s="1"/>
  <c r="J76" i="1"/>
  <c r="O76" i="1" s="1"/>
  <c r="J78" i="1"/>
  <c r="O78" i="1" s="1"/>
  <c r="J79" i="1"/>
  <c r="O79" i="1" s="1"/>
  <c r="J71" i="1"/>
  <c r="O71" i="1" s="1"/>
  <c r="J70" i="1"/>
  <c r="O70" i="1" s="1"/>
  <c r="J66" i="1"/>
  <c r="O66" i="1" s="1"/>
  <c r="J63" i="1"/>
  <c r="J52" i="1"/>
  <c r="O52" i="1" s="1"/>
  <c r="J57" i="1"/>
  <c r="O57" i="1" s="1"/>
  <c r="J61" i="1"/>
  <c r="O61" i="1" s="1"/>
  <c r="J62" i="1"/>
  <c r="O62" i="1" s="1"/>
  <c r="J56" i="1"/>
  <c r="O56" i="1" s="1"/>
  <c r="J54" i="1"/>
  <c r="O54" i="1" s="1"/>
  <c r="J60" i="1"/>
  <c r="O60" i="1" s="1"/>
  <c r="J59" i="1"/>
  <c r="O59" i="1" s="1"/>
  <c r="J55" i="1"/>
  <c r="J53" i="1"/>
  <c r="O53" i="1" s="1"/>
  <c r="J58" i="1"/>
  <c r="O58" i="1" s="1"/>
  <c r="J51" i="1"/>
  <c r="O51" i="1" s="1"/>
  <c r="J48" i="1"/>
  <c r="J45" i="1"/>
  <c r="J43" i="1"/>
  <c r="J44" i="1"/>
  <c r="O44" i="1" s="1"/>
  <c r="J39" i="1"/>
  <c r="O39" i="1" s="1"/>
  <c r="J36" i="1"/>
  <c r="O36" i="1" s="1"/>
  <c r="J7" i="1"/>
  <c r="O7" i="1" s="1"/>
  <c r="J5" i="1"/>
  <c r="O5" i="1" s="1"/>
  <c r="J8" i="1"/>
  <c r="O8" i="1" s="1"/>
  <c r="J4" i="1"/>
  <c r="O4" i="1" s="1"/>
  <c r="J6" i="1"/>
  <c r="O6" i="1" s="1"/>
  <c r="O77" i="1"/>
  <c r="O63" i="1"/>
  <c r="O48" i="1"/>
  <c r="O43" i="1"/>
  <c r="O45" i="1"/>
  <c r="J17" i="1"/>
  <c r="O17" i="1" s="1"/>
  <c r="J19" i="1"/>
  <c r="O19" i="1" s="1"/>
  <c r="J23" i="1"/>
  <c r="O23" i="1" s="1"/>
  <c r="J13" i="1"/>
  <c r="J11" i="1"/>
  <c r="O11" i="1" s="1"/>
  <c r="J27" i="1"/>
  <c r="O27" i="1" s="1"/>
  <c r="J31" i="1"/>
  <c r="O31" i="1" s="1"/>
  <c r="J32" i="1"/>
  <c r="O32" i="1" s="1"/>
  <c r="J33" i="1"/>
  <c r="O33" i="1" s="1"/>
  <c r="J24" i="1"/>
  <c r="O24" i="1" s="1"/>
  <c r="J28" i="1"/>
  <c r="O28" i="1" s="1"/>
  <c r="J29" i="1"/>
  <c r="O29" i="1" s="1"/>
  <c r="J30" i="1"/>
  <c r="O30" i="1" s="1"/>
  <c r="J22" i="1"/>
  <c r="O22" i="1" s="1"/>
  <c r="J14" i="1"/>
  <c r="O14" i="1" s="1"/>
  <c r="J16" i="1"/>
  <c r="O16" i="1" s="1"/>
  <c r="J20" i="1"/>
  <c r="O20" i="1" s="1"/>
  <c r="J21" i="1"/>
  <c r="O21" i="1" s="1"/>
  <c r="J12" i="1"/>
  <c r="O12" i="1" s="1"/>
  <c r="J18" i="1"/>
  <c r="O18" i="1" s="1"/>
  <c r="J25" i="1"/>
  <c r="O25" i="1" s="1"/>
  <c r="J15" i="1"/>
  <c r="O15" i="1" s="1"/>
  <c r="J26" i="1"/>
  <c r="O26" i="1" s="1"/>
</calcChain>
</file>

<file path=xl/sharedStrings.xml><?xml version="1.0" encoding="utf-8"?>
<sst xmlns="http://schemas.openxmlformats.org/spreadsheetml/2006/main" count="593" uniqueCount="159">
  <si>
    <t>ΠΕ70</t>
  </si>
  <si>
    <t>ΔΑΣΚΑΛΟΙ</t>
  </si>
  <si>
    <t/>
  </si>
  <si>
    <t>Α/Α</t>
  </si>
  <si>
    <t>Επώνυμο</t>
  </si>
  <si>
    <t>Όνομα</t>
  </si>
  <si>
    <t>Όνομα πατρός</t>
  </si>
  <si>
    <t>Αριθμός μητρώου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</si>
  <si>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</si>
  <si>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</si>
  <si>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</si>
  <si>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</si>
  <si>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</si>
  <si>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</si>
  <si>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</si>
  <si>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</si>
  <si>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</si>
  <si>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ΚΑΠΕΤΑΝ</t>
  </si>
  <si>
    <t>ΑΝΑΣΤΑΣΙΑ</t>
  </si>
  <si>
    <t>ΔΗΜΗΤΡΙΟΣ</t>
  </si>
  <si>
    <t>Όχι</t>
  </si>
  <si>
    <t>ΚΑΒΑΛΑΣ</t>
  </si>
  <si>
    <t>ΠΡΟΔΡΟΜΟΓΛΟΥ</t>
  </si>
  <si>
    <t>ΝΙΚΟΛΕΤΑ</t>
  </si>
  <si>
    <t>ΒΑΣΙΛΕΙΟΣ</t>
  </si>
  <si>
    <t>ΚΑΡΑΓΙΑΝΝΗ</t>
  </si>
  <si>
    <t>ΕΥΦΡΟΣΥΝΗ</t>
  </si>
  <si>
    <t>ΚΩΝΣΤΑΝΤΙΝΟΣ</t>
  </si>
  <si>
    <t>ΚΛΕΙΤΣΙΩΤΟΥ</t>
  </si>
  <si>
    <t>ΖΩΗ</t>
  </si>
  <si>
    <t>ΕΥΑΓΓΕΛΟΣ</t>
  </si>
  <si>
    <t>ΠΑΧΟΥΜΗ</t>
  </si>
  <si>
    <t>ΠΑΓΩΝΑ</t>
  </si>
  <si>
    <t>ΧΡΗΣΤΟΣ-ΟΡΦΕΥΣ</t>
  </si>
  <si>
    <t>ΠΑΓΓΑΙΟΥ</t>
  </si>
  <si>
    <t>ΠΟΝΤΙΚΑΣ</t>
  </si>
  <si>
    <t>ΧΡΗΣΤΟΣ-ΜΑΡΙΟΣ</t>
  </si>
  <si>
    <t>ΑΘΑΝΑΣΙΟΣ</t>
  </si>
  <si>
    <t>ΣΑΚΑΛΙΔΟΥ</t>
  </si>
  <si>
    <t>ΜΑΡΙΑ</t>
  </si>
  <si>
    <t>ΠΑΝΑΓΙΩΤΗΣ</t>
  </si>
  <si>
    <t>ΜΕΝΕΔΙΑΤΗ</t>
  </si>
  <si>
    <t>ΚΟΚΚΩΝΗ</t>
  </si>
  <si>
    <t>ΓΕΩΡΓΙΟΣ</t>
  </si>
  <si>
    <t>ΠΡΙΟΝΑ</t>
  </si>
  <si>
    <t>ΑΙΚΑΤΕΡΙΝΗ</t>
  </si>
  <si>
    <t>ΣΤΑΪΚΟΠΟΥΛΟΥ</t>
  </si>
  <si>
    <t>ΚΥΡΙΑΚΙΔΟΥ</t>
  </si>
  <si>
    <t>ΔΗΜΗΤΡΑ</t>
  </si>
  <si>
    <t>ΚΥΡΙΑΖΗΣ</t>
  </si>
  <si>
    <t>ΠΡΩΤΟΓΕΡΟΥ</t>
  </si>
  <si>
    <t>ΕΥΑΓΓΕΛΙΑ ΙΩΑΝΝΑ</t>
  </si>
  <si>
    <t>ΙΩΣΗΦΙΔΟΥ</t>
  </si>
  <si>
    <t>ΑΝΘΗ</t>
  </si>
  <si>
    <t>ΝΙΚΟΛΑΟΣ</t>
  </si>
  <si>
    <t>ΚΑΛΑΝΤΑΡΙΔΟΥ</t>
  </si>
  <si>
    <t>ΕΛΙΣΑΒΕΤ</t>
  </si>
  <si>
    <t>ΓΡΗΓΟΡΙΟΣ</t>
  </si>
  <si>
    <t>ΠΕ06</t>
  </si>
  <si>
    <t>ΑΓΓΛΙΚΗΣ ΦΙΛΟΛΟΓΙΑΣ</t>
  </si>
  <si>
    <t>ΤΖΙΟΜΑΚΑ</t>
  </si>
  <si>
    <t>ΚΩΝΣΤΑΝΤΙΝΑ</t>
  </si>
  <si>
    <t>ΠΕ05</t>
  </si>
  <si>
    <t>ΓΑΛΛΙΚΗΣ ΦΙΛΟΛΟΓΙΑΣ</t>
  </si>
  <si>
    <t>ΔΗΜΟΣ</t>
  </si>
  <si>
    <t>ΙΩΑΝΝΗΣ</t>
  </si>
  <si>
    <t>ΠΕΤΣΑΝΗ</t>
  </si>
  <si>
    <t>ΑΓΓΕΛΙΚΗ</t>
  </si>
  <si>
    <t>ΘΕΟΔΩΡΟΣ</t>
  </si>
  <si>
    <t>ΜΕΛΕΚΙΔΟΥ</t>
  </si>
  <si>
    <t>ΕΥΣΤΑΘΙΑ</t>
  </si>
  <si>
    <t>ΦΩΤΙΟΣ</t>
  </si>
  <si>
    <t>ΚΑΤΙΡΤΖΟΓΛΟΥ</t>
  </si>
  <si>
    <t>ΓΕΣΘΗΜΑΝΗ</t>
  </si>
  <si>
    <t>ΠΡΟΒΑΤΙΔΟΥ</t>
  </si>
  <si>
    <t>ΑΛΕΞΑΝΔΡΑ</t>
  </si>
  <si>
    <t>ΧΑΡΑΛΑΜΠΟΣ</t>
  </si>
  <si>
    <t>ΤΣΕΛΕΠΙΔΟΥ</t>
  </si>
  <si>
    <t>ΣΟΦΙΑ</t>
  </si>
  <si>
    <t>ΣΥΜΕΩΝ</t>
  </si>
  <si>
    <t xml:space="preserve">ΔΗΜΟΣ </t>
  </si>
  <si>
    <t>ΝΕΣΤΟΥ</t>
  </si>
  <si>
    <t>ΚΑΡΑΣΑΛΙΔΗΣ</t>
  </si>
  <si>
    <t>ΚΛΕΑΝΘΗΣ</t>
  </si>
  <si>
    <t>ΤΣΙΡΩΝΗ</t>
  </si>
  <si>
    <t>ΠΑΝΑΓΙΩΤΑ</t>
  </si>
  <si>
    <t>ΕΛΕΥΘΕΡΙΑΔΟΥ</t>
  </si>
  <si>
    <t>ΜΟΡΦΟΠΟΥΛΟΥ</t>
  </si>
  <si>
    <t>ΦΩΤΕΙΝΗ</t>
  </si>
  <si>
    <t>ΘΕΟΔΟΣΙΟΣ</t>
  </si>
  <si>
    <t>ΦΩΤΑΚΗ</t>
  </si>
  <si>
    <t>ΣΤΑΥΡΟΥΛΑ</t>
  </si>
  <si>
    <t>ΠΕ11</t>
  </si>
  <si>
    <t>ΦΥΣΙΚΗΣ ΑΓΩΓΗΣ</t>
  </si>
  <si>
    <t>ΠΑΠΑΔΟΠΟΥΛΟΣ</t>
  </si>
  <si>
    <t>ΧΡΗΣΤΟΣ</t>
  </si>
  <si>
    <t>ΑΧΙΛΛΕΑΣ</t>
  </si>
  <si>
    <t>ΠΕ60</t>
  </si>
  <si>
    <t>ΝΗΠΙΑΓΩΓΟΙ</t>
  </si>
  <si>
    <t>ΜΠΕΝΟΥ</t>
  </si>
  <si>
    <t>ΙΩΑΚΕΙΜ</t>
  </si>
  <si>
    <t>ΜΑΝΟΥ</t>
  </si>
  <si>
    <t>ΠΑΥΛΟΣ</t>
  </si>
  <si>
    <t>ΤΣΙΛΙΓΓΙΡΗ</t>
  </si>
  <si>
    <t>ΘΕΟΔΩΡΑ</t>
  </si>
  <si>
    <t>ΑΝΤΩΝΟΠΟΥΛΟΥ</t>
  </si>
  <si>
    <t>ΑΘΗΝΑ</t>
  </si>
  <si>
    <t>ΜΠΟΥΡΛΗ</t>
  </si>
  <si>
    <t>ΤΟΥΝΟΥΣΙΔΟΥ</t>
  </si>
  <si>
    <t>ΕΥΣΤΑΘΙΟΣ</t>
  </si>
  <si>
    <t>ΚΑΤΣΙΛΙΔΗΣ</t>
  </si>
  <si>
    <t>ΤΣΑΚΙΡΗ</t>
  </si>
  <si>
    <t>ΤΕΛΙΚΟ ΣΥΝΟΛΟ</t>
  </si>
  <si>
    <t>ΠΕ60 ΕΑΕ</t>
  </si>
  <si>
    <t>ΜΠΑΪΟΥ</t>
  </si>
  <si>
    <t>ΤΣΕΣΜΕΝΤΖΟΓΛΟΥ</t>
  </si>
  <si>
    <t>ΕΛΕΝΗ</t>
  </si>
  <si>
    <t>ΠΕΤΡΟΣ</t>
  </si>
  <si>
    <t>ΡΕΒΗΣΙΟΥ</t>
  </si>
  <si>
    <t>ΑΠΠΟΣΤΟΛΟΣ</t>
  </si>
  <si>
    <t>ΤΣΙΜΠΕΡΤΖΟΠΟΥΛΟΥ</t>
  </si>
  <si>
    <t>ΕΡΡΙΚΑ</t>
  </si>
  <si>
    <t>ΑΝΤΩΝΙΟΣ</t>
  </si>
  <si>
    <t>ΜΕΝΕΛΑΟΣ</t>
  </si>
  <si>
    <t>ΓΕΩΡΓΙΑΔΟΥ</t>
  </si>
  <si>
    <t>ΚΑΡΑΚΑΣΙΔΟΥ</t>
  </si>
  <si>
    <t>Δήμος   εντοπιότητας</t>
  </si>
  <si>
    <t>Δήμος εργασίας συζύγου</t>
  </si>
  <si>
    <t>Δήμος εντοπιότητας</t>
  </si>
  <si>
    <t>ΠΑΠΑΔΟΠΟΥΛΟΥ</t>
  </si>
  <si>
    <t>ΖΟΥΛΟΥ</t>
  </si>
  <si>
    <t>ΕΙΡΗΝΗ</t>
  </si>
  <si>
    <t>ΑΘΑΝΑΣΙΑΔΟΥ</t>
  </si>
  <si>
    <t>ΜΑΡΟΥΛΑ</t>
  </si>
  <si>
    <t>ΛΑΖΑΡΟΣ</t>
  </si>
  <si>
    <t>ΝΑΝΟΥΣΗ</t>
  </si>
  <si>
    <t>ΓΕΩΡΓΙΑ</t>
  </si>
  <si>
    <t>ΜΙΧΑΗΛ</t>
  </si>
  <si>
    <t>ΦΩΣΤΗΡΟΠΟΥΛΟΥ</t>
  </si>
  <si>
    <t>ΛΙΘΟΞΟΟΣ</t>
  </si>
  <si>
    <t>ΒΑΣΙΑΝΟΥ</t>
  </si>
  <si>
    <t>ΠΕΤΡΟΠΟΥΛΟΥ</t>
  </si>
  <si>
    <t>ΧΑΡΟΥΛΑ</t>
  </si>
  <si>
    <t>ΧΑΤΖΗΙΩΑΝΝΟΥ</t>
  </si>
  <si>
    <t>ΣΤΕΛΛΑ</t>
  </si>
  <si>
    <t>ΚΑΛΤΣΙΔΟΥ</t>
  </si>
  <si>
    <t>ΔΕΣΠΟΙΝΑ</t>
  </si>
  <si>
    <t>ΣΠΥΡΙΔΩΝ</t>
  </si>
  <si>
    <t>ΙΩΑΝΝΑ</t>
  </si>
  <si>
    <t>ΣΤΡΕΖΟΥ</t>
  </si>
  <si>
    <t>ΑΝΑΣΤΑΣΙΑΔΟΥ</t>
  </si>
  <si>
    <t>ΙΟΡΔΑΝΗΣ</t>
  </si>
  <si>
    <t>ΖΑΧΑΡΙΑΔΟΥ</t>
  </si>
  <si>
    <t>ΜΙΧΑΗΛΙΔΟΥ</t>
  </si>
  <si>
    <t>ΠΑΝΤΕΛΗΣ</t>
  </si>
  <si>
    <t>ΚΑΪΑΦΑ</t>
  </si>
  <si>
    <t>ΚΑΡΑΓΚΙΑΟΥΡΗ</t>
  </si>
  <si>
    <t>ΕΙΔΙΚΟΤΗΤΑ</t>
  </si>
  <si>
    <t>Ειδική Κατηγ.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</si>
</sst>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FFFFFF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rgb="FFFFFFFF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87CEE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rgb="FF87CEEB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5">
    <xf numFmtId="0" fontId="0" fillId="0" borderId="0" xfId="0"/>
    <xf numFmtId="0" fontId="0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 readingOrder="1"/>
    </xf>
    <xf numFmtId="0" fontId="3" fillId="3" borderId="0" xfId="1" applyFont="1" applyFill="1" applyAlignment="1">
      <alignment horizontal="center" vertical="center" wrapText="1" readingOrder="1"/>
    </xf>
    <xf numFmtId="0" fontId="3" fillId="3" borderId="0" xfId="1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 readingOrder="1"/>
    </xf>
    <xf numFmtId="0" fontId="11" fillId="0" borderId="3" xfId="1" applyFont="1" applyBorder="1" applyAlignment="1">
      <alignment horizontal="center" vertical="center" wrapText="1" readingOrder="1"/>
    </xf>
    <xf numFmtId="0" fontId="10" fillId="0" borderId="3" xfId="1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 readingOrder="1"/>
    </xf>
    <xf numFmtId="0" fontId="10" fillId="0" borderId="6" xfId="1" applyFont="1" applyFill="1" applyBorder="1" applyAlignment="1">
      <alignment horizontal="center" vertical="center" wrapText="1" readingOrder="1"/>
    </xf>
    <xf numFmtId="0" fontId="10" fillId="0" borderId="6" xfId="1" applyFont="1" applyBorder="1" applyAlignment="1">
      <alignment horizontal="center" vertical="center" wrapText="1" readingOrder="1"/>
    </xf>
    <xf numFmtId="0" fontId="10" fillId="0" borderId="5" xfId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/>
    </xf>
    <xf numFmtId="0" fontId="10" fillId="3" borderId="0" xfId="1" applyFont="1" applyFill="1" applyAlignment="1">
      <alignment horizontal="center" vertical="center" wrapText="1" readingOrder="1"/>
    </xf>
    <xf numFmtId="0" fontId="10" fillId="3" borderId="2" xfId="1" applyFont="1" applyFill="1" applyBorder="1" applyAlignment="1">
      <alignment horizontal="center" vertical="center" wrapText="1" readingOrder="1"/>
    </xf>
    <xf numFmtId="0" fontId="10" fillId="3" borderId="0" xfId="1" applyFont="1" applyFill="1" applyBorder="1" applyAlignment="1">
      <alignment horizontal="center" vertical="center" wrapText="1" readingOrder="1"/>
    </xf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 wrapText="1" readingOrder="1"/>
    </xf>
    <xf numFmtId="0" fontId="14" fillId="2" borderId="0" xfId="1" applyFont="1" applyFill="1" applyBorder="1" applyAlignment="1">
      <alignment horizontal="center" vertical="center" wrapText="1" readingOrder="1"/>
    </xf>
    <xf numFmtId="0" fontId="14" fillId="2" borderId="1" xfId="1" applyFont="1" applyFill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5" borderId="0" xfId="1" applyFont="1" applyFill="1" applyAlignment="1">
      <alignment horizontal="center" vertical="center" wrapText="1" readingOrder="1"/>
    </xf>
    <xf numFmtId="0" fontId="10" fillId="6" borderId="3" xfId="1" applyFont="1" applyFill="1" applyBorder="1" applyAlignment="1">
      <alignment horizontal="center" vertical="center" wrapText="1" readingOrder="1"/>
    </xf>
    <xf numFmtId="0" fontId="12" fillId="7" borderId="0" xfId="1" applyFont="1" applyFill="1" applyAlignment="1">
      <alignment horizontal="center" vertical="center" wrapText="1" readingOrder="1"/>
    </xf>
    <xf numFmtId="0" fontId="9" fillId="8" borderId="3" xfId="0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 wrapText="1" readingOrder="1"/>
    </xf>
    <xf numFmtId="0" fontId="7" fillId="7" borderId="0" xfId="1" applyFont="1" applyFill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0" fontId="8" fillId="8" borderId="3" xfId="1" applyFont="1" applyFill="1" applyBorder="1" applyAlignment="1">
      <alignment horizontal="center" vertical="center" wrapText="1" readingOrder="1"/>
    </xf>
    <xf numFmtId="0" fontId="10" fillId="0" borderId="4" xfId="1" applyFont="1" applyFill="1" applyBorder="1" applyAlignment="1">
      <alignment horizontal="center" vertical="center" wrapText="1" readingOrder="1"/>
    </xf>
    <xf numFmtId="0" fontId="5" fillId="5" borderId="0" xfId="1" applyFont="1" applyFill="1" applyAlignment="1">
      <alignment horizontal="center" vertical="center" wrapText="1" readingOrder="1"/>
    </xf>
  </cellXfs>
  <cellStyles count="3">
    <cellStyle name="Normal" xfId="1" xr:uid="{CF68A12E-7EC2-4FE9-B830-50444BD579E4}"/>
    <cellStyle name="Κανονικό" xfId="0" builtinId="0"/>
    <cellStyle name="Κανονικό 2" xfId="2" xr:uid="{C4DAC887-E81F-479F-A6E8-094E2BD1F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A440-3AC5-46ED-B03D-701CE0D24B8F}">
  <dimension ref="A1:Q82"/>
  <sheetViews>
    <sheetView tabSelected="1" topLeftCell="A34" workbookViewId="0">
      <selection activeCell="A43" sqref="A43:E45"/>
    </sheetView>
  </sheetViews>
  <sheetFormatPr defaultRowHeight="15" x14ac:dyDescent="0.25"/>
  <cols>
    <col min="1" max="1" width="3.7109375" style="34" bestFit="1" customWidth="1"/>
    <col min="2" max="2" width="17.5703125" style="1" bestFit="1" customWidth="1"/>
    <col min="3" max="3" width="11.85546875" style="1" bestFit="1" customWidth="1"/>
    <col min="4" max="4" width="13.140625" style="1" bestFit="1" customWidth="1"/>
    <col min="5" max="5" width="8" style="1" bestFit="1" customWidth="1"/>
    <col min="6" max="6" width="10.7109375" style="1" bestFit="1" customWidth="1"/>
    <col min="7" max="7" width="12.7109375" style="1" bestFit="1" customWidth="1"/>
    <col min="8" max="8" width="6.7109375" style="1" bestFit="1" customWidth="1"/>
    <col min="9" max="9" width="6.42578125" style="1" bestFit="1" customWidth="1"/>
    <col min="10" max="10" width="6.7109375" style="1" bestFit="1" customWidth="1"/>
    <col min="11" max="11" width="11.140625" style="1" bestFit="1" customWidth="1"/>
    <col min="12" max="12" width="6.140625" style="1" bestFit="1" customWidth="1"/>
    <col min="13" max="13" width="11.140625" style="1" customWidth="1"/>
    <col min="14" max="14" width="6.28515625" style="1" bestFit="1" customWidth="1"/>
    <col min="15" max="15" width="7.85546875" style="1" bestFit="1" customWidth="1"/>
    <col min="16" max="16" width="6" style="1" bestFit="1" customWidth="1"/>
    <col min="17" max="16384" width="9.140625" style="1"/>
  </cols>
  <sheetData>
    <row r="1" spans="1:17" ht="19.5" thickBot="1" x14ac:dyDescent="0.3">
      <c r="A1" s="33"/>
      <c r="B1" s="9"/>
      <c r="C1" s="9"/>
      <c r="D1" s="9"/>
      <c r="E1" s="9"/>
      <c r="F1" s="10" t="s">
        <v>64</v>
      </c>
      <c r="G1" s="10" t="s">
        <v>21</v>
      </c>
      <c r="H1" s="9"/>
      <c r="I1" s="9"/>
      <c r="J1" s="9"/>
      <c r="K1" s="9"/>
      <c r="L1" s="9"/>
      <c r="M1" s="9"/>
      <c r="N1" s="9"/>
      <c r="O1" s="9"/>
      <c r="P1" s="11"/>
      <c r="Q1" s="6"/>
    </row>
    <row r="2" spans="1:17" x14ac:dyDescent="0.25">
      <c r="A2" s="30"/>
      <c r="B2" s="30" t="s">
        <v>157</v>
      </c>
      <c r="C2" s="29" t="s">
        <v>97</v>
      </c>
      <c r="D2" s="30" t="s">
        <v>98</v>
      </c>
      <c r="E2" s="7"/>
      <c r="F2" s="3" t="s">
        <v>2</v>
      </c>
      <c r="G2" s="3" t="s">
        <v>2</v>
      </c>
      <c r="H2" s="3" t="s">
        <v>2</v>
      </c>
      <c r="I2" s="3" t="s">
        <v>2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3"/>
      <c r="P2" s="3"/>
    </row>
    <row r="3" spans="1:17" ht="38.25" x14ac:dyDescent="0.25">
      <c r="A3" s="24" t="s">
        <v>3</v>
      </c>
      <c r="B3" s="26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35" t="s">
        <v>12</v>
      </c>
      <c r="K3" s="24" t="s">
        <v>128</v>
      </c>
      <c r="L3" s="24" t="s">
        <v>14</v>
      </c>
      <c r="M3" s="24" t="s">
        <v>127</v>
      </c>
      <c r="N3" s="24" t="s">
        <v>16</v>
      </c>
      <c r="O3" s="37" t="s">
        <v>112</v>
      </c>
      <c r="P3" s="24" t="s">
        <v>158</v>
      </c>
    </row>
    <row r="4" spans="1:17" x14ac:dyDescent="0.25">
      <c r="A4" s="14">
        <v>1</v>
      </c>
      <c r="B4" s="13" t="s">
        <v>125</v>
      </c>
      <c r="C4" s="13" t="s">
        <v>88</v>
      </c>
      <c r="D4" s="13" t="s">
        <v>79</v>
      </c>
      <c r="E4" s="13">
        <v>611451</v>
      </c>
      <c r="F4" s="14">
        <v>50.62</v>
      </c>
      <c r="G4" s="14">
        <v>63.41</v>
      </c>
      <c r="H4" s="14"/>
      <c r="I4" s="14"/>
      <c r="J4" s="36">
        <f>SUM(F4:I4)</f>
        <v>114.03</v>
      </c>
      <c r="K4" s="14" t="s">
        <v>21</v>
      </c>
      <c r="L4" s="14">
        <v>4</v>
      </c>
      <c r="M4" s="14"/>
      <c r="N4" s="14"/>
      <c r="O4" s="38">
        <f>J4+L4+N4</f>
        <v>118.03</v>
      </c>
      <c r="P4" s="12" t="s">
        <v>20</v>
      </c>
      <c r="Q4" s="6"/>
    </row>
    <row r="5" spans="1:17" x14ac:dyDescent="0.25">
      <c r="A5" s="14">
        <v>2</v>
      </c>
      <c r="B5" s="13" t="s">
        <v>120</v>
      </c>
      <c r="C5" s="13" t="s">
        <v>121</v>
      </c>
      <c r="D5" s="13" t="s">
        <v>122</v>
      </c>
      <c r="E5" s="13">
        <v>616439</v>
      </c>
      <c r="F5" s="14">
        <v>42.5</v>
      </c>
      <c r="G5" s="14">
        <v>39.79</v>
      </c>
      <c r="H5" s="14">
        <v>4</v>
      </c>
      <c r="I5" s="14">
        <v>8</v>
      </c>
      <c r="J5" s="36">
        <f>SUM(F5:I5)</f>
        <v>94.289999999999992</v>
      </c>
      <c r="K5" s="14" t="s">
        <v>21</v>
      </c>
      <c r="L5" s="14">
        <v>4</v>
      </c>
      <c r="M5" s="14" t="s">
        <v>21</v>
      </c>
      <c r="N5" s="14">
        <v>4</v>
      </c>
      <c r="O5" s="38">
        <f>J5+L5+N5</f>
        <v>102.28999999999999</v>
      </c>
      <c r="P5" s="12" t="s">
        <v>20</v>
      </c>
      <c r="Q5" s="6"/>
    </row>
    <row r="6" spans="1:17" x14ac:dyDescent="0.25">
      <c r="A6" s="14">
        <v>3</v>
      </c>
      <c r="B6" s="13" t="s">
        <v>115</v>
      </c>
      <c r="C6" s="13" t="s">
        <v>116</v>
      </c>
      <c r="D6" s="13" t="s">
        <v>117</v>
      </c>
      <c r="E6" s="13">
        <v>608934</v>
      </c>
      <c r="F6" s="14">
        <v>54.58</v>
      </c>
      <c r="G6" s="14">
        <v>38.08</v>
      </c>
      <c r="H6" s="14"/>
      <c r="I6" s="14"/>
      <c r="J6" s="36">
        <f>SUM(F6:I6)</f>
        <v>92.66</v>
      </c>
      <c r="K6" s="14" t="s">
        <v>21</v>
      </c>
      <c r="L6" s="14">
        <v>4</v>
      </c>
      <c r="M6" s="14"/>
      <c r="N6" s="14"/>
      <c r="O6" s="38">
        <f>J6+L6+N6</f>
        <v>96.66</v>
      </c>
      <c r="P6" s="12" t="s">
        <v>20</v>
      </c>
      <c r="Q6" s="6"/>
    </row>
    <row r="7" spans="1:17" x14ac:dyDescent="0.25">
      <c r="A7" s="14">
        <v>4</v>
      </c>
      <c r="B7" s="13" t="s">
        <v>118</v>
      </c>
      <c r="C7" s="13" t="s">
        <v>75</v>
      </c>
      <c r="D7" s="13" t="s">
        <v>119</v>
      </c>
      <c r="E7" s="13">
        <v>704018</v>
      </c>
      <c r="F7" s="14">
        <v>33.33</v>
      </c>
      <c r="G7" s="14">
        <v>50.48</v>
      </c>
      <c r="H7" s="14">
        <v>4</v>
      </c>
      <c r="I7" s="14">
        <v>8</v>
      </c>
      <c r="J7" s="36">
        <f>SUM(F7:I7)</f>
        <v>95.81</v>
      </c>
      <c r="K7" s="14"/>
      <c r="L7" s="14"/>
      <c r="M7" s="14"/>
      <c r="N7" s="14"/>
      <c r="O7" s="38">
        <f>J7+L7+N7</f>
        <v>95.81</v>
      </c>
      <c r="P7" s="12" t="s">
        <v>20</v>
      </c>
      <c r="Q7" s="6"/>
    </row>
    <row r="8" spans="1:17" x14ac:dyDescent="0.25">
      <c r="A8" s="14">
        <v>5</v>
      </c>
      <c r="B8" s="13" t="s">
        <v>124</v>
      </c>
      <c r="C8" s="13" t="s">
        <v>18</v>
      </c>
      <c r="D8" s="13" t="s">
        <v>123</v>
      </c>
      <c r="E8" s="13">
        <v>619629</v>
      </c>
      <c r="F8" s="14">
        <v>43.33</v>
      </c>
      <c r="G8" s="14">
        <v>46.07</v>
      </c>
      <c r="H8" s="14">
        <v>4</v>
      </c>
      <c r="I8" s="14"/>
      <c r="J8" s="36">
        <f>SUM(F8:I8)</f>
        <v>93.4</v>
      </c>
      <c r="K8" s="14"/>
      <c r="L8" s="14"/>
      <c r="M8" s="14"/>
      <c r="N8" s="14"/>
      <c r="O8" s="38">
        <f>J8+L8+N8</f>
        <v>93.4</v>
      </c>
      <c r="P8" s="12" t="s">
        <v>20</v>
      </c>
      <c r="Q8" s="6"/>
    </row>
    <row r="9" spans="1:17" x14ac:dyDescent="0.25">
      <c r="A9" s="30"/>
      <c r="B9" s="30" t="s">
        <v>157</v>
      </c>
      <c r="C9" s="29" t="s">
        <v>0</v>
      </c>
      <c r="D9" s="30" t="s">
        <v>1</v>
      </c>
      <c r="E9" s="7"/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/>
      <c r="P9" s="3"/>
    </row>
    <row r="10" spans="1:17" ht="38.25" x14ac:dyDescent="0.25">
      <c r="A10" s="24" t="s">
        <v>3</v>
      </c>
      <c r="B10" s="25" t="s">
        <v>4</v>
      </c>
      <c r="C10" s="24" t="s">
        <v>5</v>
      </c>
      <c r="D10" s="24" t="s">
        <v>6</v>
      </c>
      <c r="E10" s="24" t="s">
        <v>7</v>
      </c>
      <c r="F10" s="24" t="s">
        <v>8</v>
      </c>
      <c r="G10" s="24" t="s">
        <v>9</v>
      </c>
      <c r="H10" s="24" t="s">
        <v>10</v>
      </c>
      <c r="I10" s="24" t="s">
        <v>11</v>
      </c>
      <c r="J10" s="35" t="s">
        <v>12</v>
      </c>
      <c r="K10" s="24" t="s">
        <v>128</v>
      </c>
      <c r="L10" s="24" t="s">
        <v>14</v>
      </c>
      <c r="M10" s="24" t="s">
        <v>127</v>
      </c>
      <c r="N10" s="24" t="s">
        <v>16</v>
      </c>
      <c r="O10" s="37" t="s">
        <v>112</v>
      </c>
      <c r="P10" s="24" t="s">
        <v>158</v>
      </c>
    </row>
    <row r="11" spans="1:17" ht="25.5" x14ac:dyDescent="0.25">
      <c r="A11" s="15">
        <v>1</v>
      </c>
      <c r="B11" s="15" t="s">
        <v>35</v>
      </c>
      <c r="C11" s="15" t="s">
        <v>36</v>
      </c>
      <c r="D11" s="15" t="s">
        <v>37</v>
      </c>
      <c r="E11" s="15">
        <v>716757</v>
      </c>
      <c r="F11" s="15">
        <v>26.45</v>
      </c>
      <c r="G11" s="15">
        <v>138.63</v>
      </c>
      <c r="H11" s="15">
        <v>0</v>
      </c>
      <c r="I11" s="15">
        <v>0</v>
      </c>
      <c r="J11" s="36">
        <f t="shared" ref="J11:J33" si="0">SUM(F11:I11)</f>
        <v>165.07999999999998</v>
      </c>
      <c r="K11" s="15"/>
      <c r="L11" s="15">
        <v>0</v>
      </c>
      <c r="M11" s="15"/>
      <c r="N11" s="15">
        <v>0</v>
      </c>
      <c r="O11" s="39">
        <f>J11+L11+N11</f>
        <v>165.07999999999998</v>
      </c>
      <c r="P11" s="12" t="s">
        <v>20</v>
      </c>
    </row>
    <row r="12" spans="1:17" x14ac:dyDescent="0.25">
      <c r="A12" s="15">
        <v>2</v>
      </c>
      <c r="B12" s="14" t="s">
        <v>140</v>
      </c>
      <c r="C12" s="18" t="s">
        <v>116</v>
      </c>
      <c r="D12" s="18" t="s">
        <v>71</v>
      </c>
      <c r="E12" s="18">
        <v>597845</v>
      </c>
      <c r="F12" s="18">
        <v>71.66</v>
      </c>
      <c r="G12" s="18">
        <v>46.24</v>
      </c>
      <c r="H12" s="18">
        <v>4</v>
      </c>
      <c r="I12" s="18"/>
      <c r="J12" s="36">
        <f t="shared" si="0"/>
        <v>121.9</v>
      </c>
      <c r="K12" s="18" t="s">
        <v>21</v>
      </c>
      <c r="L12" s="18">
        <v>4</v>
      </c>
      <c r="M12" s="18"/>
      <c r="N12" s="18"/>
      <c r="O12" s="39">
        <f>J12+L12+N12</f>
        <v>125.9</v>
      </c>
      <c r="P12" s="13" t="s">
        <v>20</v>
      </c>
    </row>
    <row r="13" spans="1:17" ht="25.5" x14ac:dyDescent="0.25">
      <c r="A13" s="15">
        <v>3</v>
      </c>
      <c r="B13" s="15" t="s">
        <v>31</v>
      </c>
      <c r="C13" s="15" t="s">
        <v>32</v>
      </c>
      <c r="D13" s="15" t="s">
        <v>33</v>
      </c>
      <c r="E13" s="15">
        <v>621138</v>
      </c>
      <c r="F13" s="15">
        <v>41.25</v>
      </c>
      <c r="G13" s="15">
        <v>69.459999999999994</v>
      </c>
      <c r="H13" s="15">
        <v>4</v>
      </c>
      <c r="I13" s="15">
        <v>0</v>
      </c>
      <c r="J13" s="36">
        <f t="shared" si="0"/>
        <v>114.71</v>
      </c>
      <c r="K13" s="15" t="s">
        <v>21</v>
      </c>
      <c r="L13" s="15">
        <v>4</v>
      </c>
      <c r="M13" s="16" t="s">
        <v>34</v>
      </c>
      <c r="N13" s="16">
        <v>4</v>
      </c>
      <c r="O13" s="39">
        <v>118.71</v>
      </c>
      <c r="P13" s="12" t="s">
        <v>20</v>
      </c>
    </row>
    <row r="14" spans="1:17" x14ac:dyDescent="0.25">
      <c r="A14" s="15">
        <v>4</v>
      </c>
      <c r="B14" s="17" t="s">
        <v>108</v>
      </c>
      <c r="C14" s="17" t="s">
        <v>78</v>
      </c>
      <c r="D14" s="17" t="s">
        <v>109</v>
      </c>
      <c r="E14" s="17">
        <v>618184</v>
      </c>
      <c r="F14" s="17">
        <v>43.75</v>
      </c>
      <c r="G14" s="17">
        <v>62.56</v>
      </c>
      <c r="H14" s="17">
        <v>4</v>
      </c>
      <c r="I14" s="17">
        <v>0</v>
      </c>
      <c r="J14" s="36">
        <f t="shared" si="0"/>
        <v>110.31</v>
      </c>
      <c r="K14" s="17" t="s">
        <v>21</v>
      </c>
      <c r="L14" s="17">
        <v>4</v>
      </c>
      <c r="M14" s="18" t="s">
        <v>21</v>
      </c>
      <c r="N14" s="17">
        <v>4</v>
      </c>
      <c r="O14" s="39">
        <f t="shared" ref="O14:O33" si="1">J14+L14+N14</f>
        <v>118.31</v>
      </c>
      <c r="P14" s="13" t="s">
        <v>20</v>
      </c>
    </row>
    <row r="15" spans="1:17" x14ac:dyDescent="0.25">
      <c r="A15" s="15">
        <v>5</v>
      </c>
      <c r="B15" s="14" t="s">
        <v>145</v>
      </c>
      <c r="C15" s="18" t="s">
        <v>146</v>
      </c>
      <c r="D15" s="18" t="s">
        <v>147</v>
      </c>
      <c r="E15" s="18">
        <v>617297</v>
      </c>
      <c r="F15" s="18">
        <v>45.83</v>
      </c>
      <c r="G15" s="18">
        <v>60.35</v>
      </c>
      <c r="H15" s="18">
        <v>4</v>
      </c>
      <c r="I15" s="18">
        <v>4</v>
      </c>
      <c r="J15" s="36">
        <f t="shared" si="0"/>
        <v>114.18</v>
      </c>
      <c r="K15" s="18" t="s">
        <v>21</v>
      </c>
      <c r="L15" s="18">
        <v>4</v>
      </c>
      <c r="M15" s="18"/>
      <c r="N15" s="18"/>
      <c r="O15" s="39">
        <f t="shared" si="1"/>
        <v>118.18</v>
      </c>
      <c r="P15" s="13" t="s">
        <v>20</v>
      </c>
    </row>
    <row r="16" spans="1:17" x14ac:dyDescent="0.25">
      <c r="A16" s="15">
        <v>6</v>
      </c>
      <c r="B16" s="14" t="s">
        <v>135</v>
      </c>
      <c r="C16" s="18" t="s">
        <v>136</v>
      </c>
      <c r="D16" s="18" t="s">
        <v>137</v>
      </c>
      <c r="E16" s="18">
        <v>620652</v>
      </c>
      <c r="F16" s="18">
        <v>40</v>
      </c>
      <c r="G16" s="18">
        <v>50.83</v>
      </c>
      <c r="H16" s="18">
        <v>4</v>
      </c>
      <c r="I16" s="18">
        <v>14</v>
      </c>
      <c r="J16" s="36">
        <f t="shared" si="0"/>
        <v>108.83</v>
      </c>
      <c r="K16" s="18" t="s">
        <v>21</v>
      </c>
      <c r="L16" s="18">
        <v>4</v>
      </c>
      <c r="M16" s="18" t="s">
        <v>21</v>
      </c>
      <c r="N16" s="18">
        <v>4</v>
      </c>
      <c r="O16" s="39">
        <f t="shared" si="1"/>
        <v>116.83</v>
      </c>
      <c r="P16" s="13" t="s">
        <v>20</v>
      </c>
    </row>
    <row r="17" spans="1:16" x14ac:dyDescent="0.25">
      <c r="A17" s="15">
        <v>7</v>
      </c>
      <c r="B17" s="15" t="s">
        <v>22</v>
      </c>
      <c r="C17" s="15" t="s">
        <v>23</v>
      </c>
      <c r="D17" s="15" t="s">
        <v>24</v>
      </c>
      <c r="E17" s="15">
        <v>618203</v>
      </c>
      <c r="F17" s="15">
        <v>43.75</v>
      </c>
      <c r="G17" s="15">
        <v>52.97</v>
      </c>
      <c r="H17" s="15">
        <v>4</v>
      </c>
      <c r="I17" s="15">
        <v>8</v>
      </c>
      <c r="J17" s="36">
        <f t="shared" si="0"/>
        <v>108.72</v>
      </c>
      <c r="K17" s="15" t="s">
        <v>21</v>
      </c>
      <c r="L17" s="15">
        <v>4</v>
      </c>
      <c r="M17" s="15" t="s">
        <v>21</v>
      </c>
      <c r="N17" s="15">
        <v>4</v>
      </c>
      <c r="O17" s="39">
        <f t="shared" si="1"/>
        <v>116.72</v>
      </c>
      <c r="P17" s="12" t="s">
        <v>20</v>
      </c>
    </row>
    <row r="18" spans="1:16" x14ac:dyDescent="0.25">
      <c r="A18" s="15">
        <v>8</v>
      </c>
      <c r="B18" s="18" t="s">
        <v>141</v>
      </c>
      <c r="C18" s="18" t="s">
        <v>142</v>
      </c>
      <c r="D18" s="18" t="s">
        <v>43</v>
      </c>
      <c r="E18" s="18">
        <v>614452</v>
      </c>
      <c r="F18" s="18">
        <v>45.83</v>
      </c>
      <c r="G18" s="18">
        <v>54.69</v>
      </c>
      <c r="H18" s="18">
        <v>4</v>
      </c>
      <c r="I18" s="18">
        <v>8</v>
      </c>
      <c r="J18" s="36">
        <f t="shared" si="0"/>
        <v>112.52</v>
      </c>
      <c r="K18" s="18"/>
      <c r="L18" s="18"/>
      <c r="M18" s="18" t="s">
        <v>21</v>
      </c>
      <c r="N18" s="18">
        <v>4</v>
      </c>
      <c r="O18" s="39">
        <f t="shared" si="1"/>
        <v>116.52</v>
      </c>
      <c r="P18" s="13" t="s">
        <v>20</v>
      </c>
    </row>
    <row r="19" spans="1:16" x14ac:dyDescent="0.25">
      <c r="A19" s="15">
        <v>9</v>
      </c>
      <c r="B19" s="15" t="s">
        <v>25</v>
      </c>
      <c r="C19" s="15" t="s">
        <v>26</v>
      </c>
      <c r="D19" s="15" t="s">
        <v>27</v>
      </c>
      <c r="E19" s="15">
        <v>216888</v>
      </c>
      <c r="F19" s="15">
        <v>45.62</v>
      </c>
      <c r="G19" s="15">
        <v>55.48</v>
      </c>
      <c r="H19" s="15">
        <v>4</v>
      </c>
      <c r="I19" s="15">
        <v>4</v>
      </c>
      <c r="J19" s="36">
        <f t="shared" si="0"/>
        <v>109.1</v>
      </c>
      <c r="K19" s="15"/>
      <c r="L19" s="15">
        <v>0</v>
      </c>
      <c r="M19" s="15"/>
      <c r="N19" s="15">
        <v>0</v>
      </c>
      <c r="O19" s="39">
        <f t="shared" si="1"/>
        <v>109.1</v>
      </c>
      <c r="P19" s="12" t="s">
        <v>20</v>
      </c>
    </row>
    <row r="20" spans="1:16" x14ac:dyDescent="0.25">
      <c r="A20" s="15">
        <v>10</v>
      </c>
      <c r="B20" s="14" t="s">
        <v>138</v>
      </c>
      <c r="C20" s="18" t="s">
        <v>131</v>
      </c>
      <c r="D20" s="18" t="s">
        <v>65</v>
      </c>
      <c r="E20" s="18">
        <v>715945</v>
      </c>
      <c r="F20" s="18">
        <v>28.33</v>
      </c>
      <c r="G20" s="18">
        <v>56.34</v>
      </c>
      <c r="H20" s="18">
        <v>4</v>
      </c>
      <c r="I20" s="18">
        <v>8</v>
      </c>
      <c r="J20" s="36">
        <f t="shared" si="0"/>
        <v>96.67</v>
      </c>
      <c r="K20" s="18"/>
      <c r="L20" s="18"/>
      <c r="M20" s="18" t="s">
        <v>21</v>
      </c>
      <c r="N20" s="18">
        <v>4</v>
      </c>
      <c r="O20" s="39">
        <f t="shared" si="1"/>
        <v>100.67</v>
      </c>
      <c r="P20" s="13" t="s">
        <v>20</v>
      </c>
    </row>
    <row r="21" spans="1:16" x14ac:dyDescent="0.25">
      <c r="A21" s="15">
        <v>11</v>
      </c>
      <c r="B21" s="14" t="s">
        <v>139</v>
      </c>
      <c r="C21" s="18" t="s">
        <v>68</v>
      </c>
      <c r="D21" s="18" t="s">
        <v>24</v>
      </c>
      <c r="E21" s="18">
        <v>717555</v>
      </c>
      <c r="F21" s="18">
        <v>28.95</v>
      </c>
      <c r="G21" s="18">
        <v>51.37</v>
      </c>
      <c r="H21" s="18">
        <v>4</v>
      </c>
      <c r="I21" s="18">
        <v>8</v>
      </c>
      <c r="J21" s="36">
        <f t="shared" si="0"/>
        <v>92.32</v>
      </c>
      <c r="K21" s="18"/>
      <c r="L21" s="18"/>
      <c r="M21" s="18" t="s">
        <v>21</v>
      </c>
      <c r="N21" s="18">
        <v>4</v>
      </c>
      <c r="O21" s="39">
        <f t="shared" si="1"/>
        <v>96.32</v>
      </c>
      <c r="P21" s="13" t="s">
        <v>20</v>
      </c>
    </row>
    <row r="22" spans="1:16" x14ac:dyDescent="0.25">
      <c r="A22" s="15">
        <v>12</v>
      </c>
      <c r="B22" s="17" t="s">
        <v>105</v>
      </c>
      <c r="C22" s="17" t="s">
        <v>106</v>
      </c>
      <c r="D22" s="17" t="s">
        <v>76</v>
      </c>
      <c r="E22" s="17">
        <v>716650</v>
      </c>
      <c r="F22" s="17">
        <v>31.04</v>
      </c>
      <c r="G22" s="17">
        <v>46.05</v>
      </c>
      <c r="H22" s="17">
        <v>4</v>
      </c>
      <c r="I22" s="17">
        <v>4</v>
      </c>
      <c r="J22" s="36">
        <f t="shared" si="0"/>
        <v>85.09</v>
      </c>
      <c r="K22" s="18"/>
      <c r="L22" s="17">
        <v>0</v>
      </c>
      <c r="M22" s="18"/>
      <c r="N22" s="17">
        <v>0</v>
      </c>
      <c r="O22" s="39">
        <f t="shared" si="1"/>
        <v>85.09</v>
      </c>
      <c r="P22" s="13" t="s">
        <v>20</v>
      </c>
    </row>
    <row r="23" spans="1:16" x14ac:dyDescent="0.25">
      <c r="A23" s="15">
        <v>13</v>
      </c>
      <c r="B23" s="15" t="s">
        <v>28</v>
      </c>
      <c r="C23" s="15" t="s">
        <v>29</v>
      </c>
      <c r="D23" s="15" t="s">
        <v>30</v>
      </c>
      <c r="E23" s="15">
        <v>716627</v>
      </c>
      <c r="F23" s="15">
        <v>25.41</v>
      </c>
      <c r="G23" s="15">
        <v>46.47</v>
      </c>
      <c r="H23" s="15">
        <v>4</v>
      </c>
      <c r="I23" s="15">
        <v>4</v>
      </c>
      <c r="J23" s="36">
        <f t="shared" si="0"/>
        <v>79.88</v>
      </c>
      <c r="K23" s="15" t="s">
        <v>21</v>
      </c>
      <c r="L23" s="15">
        <v>4</v>
      </c>
      <c r="M23" s="15"/>
      <c r="N23" s="15">
        <v>0</v>
      </c>
      <c r="O23" s="39">
        <f t="shared" si="1"/>
        <v>83.88</v>
      </c>
      <c r="P23" s="12" t="s">
        <v>20</v>
      </c>
    </row>
    <row r="24" spans="1:16" x14ac:dyDescent="0.25">
      <c r="A24" s="15">
        <v>14</v>
      </c>
      <c r="B24" s="15" t="s">
        <v>47</v>
      </c>
      <c r="C24" s="15" t="s">
        <v>48</v>
      </c>
      <c r="D24" s="15" t="s">
        <v>49</v>
      </c>
      <c r="E24" s="15">
        <v>726025</v>
      </c>
      <c r="F24" s="15">
        <v>21.04</v>
      </c>
      <c r="G24" s="15">
        <v>24.9</v>
      </c>
      <c r="H24" s="15">
        <v>4</v>
      </c>
      <c r="I24" s="15">
        <v>8</v>
      </c>
      <c r="J24" s="36">
        <f t="shared" si="0"/>
        <v>57.94</v>
      </c>
      <c r="K24" s="15" t="s">
        <v>21</v>
      </c>
      <c r="L24" s="15">
        <v>4</v>
      </c>
      <c r="M24" s="15"/>
      <c r="N24" s="15">
        <v>0</v>
      </c>
      <c r="O24" s="39">
        <f t="shared" si="1"/>
        <v>61.94</v>
      </c>
      <c r="P24" s="12" t="s">
        <v>20</v>
      </c>
    </row>
    <row r="25" spans="1:16" x14ac:dyDescent="0.25">
      <c r="A25" s="15">
        <v>15</v>
      </c>
      <c r="B25" s="14" t="s">
        <v>143</v>
      </c>
      <c r="C25" s="18" t="s">
        <v>144</v>
      </c>
      <c r="D25" s="18" t="s">
        <v>102</v>
      </c>
      <c r="E25" s="18">
        <v>718376</v>
      </c>
      <c r="F25" s="18">
        <v>19.16</v>
      </c>
      <c r="G25" s="18">
        <v>28.9</v>
      </c>
      <c r="H25" s="18"/>
      <c r="I25" s="18"/>
      <c r="J25" s="36">
        <f t="shared" si="0"/>
        <v>48.06</v>
      </c>
      <c r="K25" s="14" t="s">
        <v>21</v>
      </c>
      <c r="L25" s="18">
        <v>4</v>
      </c>
      <c r="M25" s="18"/>
      <c r="N25" s="18"/>
      <c r="O25" s="39">
        <f t="shared" si="1"/>
        <v>52.06</v>
      </c>
      <c r="P25" s="13" t="s">
        <v>20</v>
      </c>
    </row>
    <row r="26" spans="1:16" x14ac:dyDescent="0.25">
      <c r="A26" s="15">
        <v>16</v>
      </c>
      <c r="B26" s="15" t="s">
        <v>17</v>
      </c>
      <c r="C26" s="15" t="s">
        <v>18</v>
      </c>
      <c r="D26" s="15" t="s">
        <v>19</v>
      </c>
      <c r="E26" s="15">
        <v>718641</v>
      </c>
      <c r="F26" s="15">
        <v>13.75</v>
      </c>
      <c r="G26" s="15">
        <v>24.32</v>
      </c>
      <c r="H26" s="15">
        <v>4</v>
      </c>
      <c r="I26" s="15">
        <v>4</v>
      </c>
      <c r="J26" s="36">
        <f t="shared" si="0"/>
        <v>46.07</v>
      </c>
      <c r="K26" s="15" t="s">
        <v>21</v>
      </c>
      <c r="L26" s="15">
        <v>4</v>
      </c>
      <c r="M26" s="15"/>
      <c r="N26" s="15">
        <v>0</v>
      </c>
      <c r="O26" s="39">
        <f t="shared" si="1"/>
        <v>50.07</v>
      </c>
      <c r="P26" s="12" t="s">
        <v>20</v>
      </c>
    </row>
    <row r="27" spans="1:16" x14ac:dyDescent="0.25">
      <c r="A27" s="15">
        <v>17</v>
      </c>
      <c r="B27" s="15" t="s">
        <v>38</v>
      </c>
      <c r="C27" s="15" t="s">
        <v>39</v>
      </c>
      <c r="D27" s="15" t="s">
        <v>40</v>
      </c>
      <c r="E27" s="15">
        <v>718867</v>
      </c>
      <c r="F27" s="15">
        <v>17.29</v>
      </c>
      <c r="G27" s="15">
        <v>30.72</v>
      </c>
      <c r="H27" s="15">
        <v>0</v>
      </c>
      <c r="I27" s="15">
        <v>0</v>
      </c>
      <c r="J27" s="36">
        <f t="shared" si="0"/>
        <v>48.01</v>
      </c>
      <c r="K27" s="15"/>
      <c r="L27" s="15">
        <v>0</v>
      </c>
      <c r="M27" s="15"/>
      <c r="N27" s="15">
        <v>0</v>
      </c>
      <c r="O27" s="39">
        <f t="shared" si="1"/>
        <v>48.01</v>
      </c>
      <c r="P27" s="12" t="s">
        <v>20</v>
      </c>
    </row>
    <row r="28" spans="1:16" ht="25.5" x14ac:dyDescent="0.25">
      <c r="A28" s="15">
        <v>18</v>
      </c>
      <c r="B28" s="15" t="s">
        <v>50</v>
      </c>
      <c r="C28" s="15" t="s">
        <v>51</v>
      </c>
      <c r="D28" s="15" t="s">
        <v>43</v>
      </c>
      <c r="E28" s="15">
        <v>727269</v>
      </c>
      <c r="F28" s="15">
        <v>10.41</v>
      </c>
      <c r="G28" s="15">
        <v>21.57</v>
      </c>
      <c r="H28" s="15">
        <v>4</v>
      </c>
      <c r="I28" s="15">
        <v>4</v>
      </c>
      <c r="J28" s="36">
        <f t="shared" si="0"/>
        <v>39.980000000000004</v>
      </c>
      <c r="K28" s="15" t="s">
        <v>21</v>
      </c>
      <c r="L28" s="15">
        <v>4</v>
      </c>
      <c r="M28" s="15" t="s">
        <v>21</v>
      </c>
      <c r="N28" s="15">
        <v>4</v>
      </c>
      <c r="O28" s="39">
        <f t="shared" si="1"/>
        <v>47.980000000000004</v>
      </c>
      <c r="P28" s="12" t="s">
        <v>20</v>
      </c>
    </row>
    <row r="29" spans="1:16" x14ac:dyDescent="0.25">
      <c r="A29" s="15">
        <v>19</v>
      </c>
      <c r="B29" s="15" t="s">
        <v>52</v>
      </c>
      <c r="C29" s="15" t="s">
        <v>53</v>
      </c>
      <c r="D29" s="15" t="s">
        <v>54</v>
      </c>
      <c r="E29" s="15">
        <v>728067</v>
      </c>
      <c r="F29" s="15">
        <v>12.29</v>
      </c>
      <c r="G29" s="15">
        <v>34.07</v>
      </c>
      <c r="H29" s="15">
        <v>0</v>
      </c>
      <c r="I29" s="15">
        <v>0</v>
      </c>
      <c r="J29" s="36">
        <f t="shared" si="0"/>
        <v>46.36</v>
      </c>
      <c r="K29" s="15"/>
      <c r="L29" s="15">
        <v>0</v>
      </c>
      <c r="M29" s="15"/>
      <c r="N29" s="15">
        <v>0</v>
      </c>
      <c r="O29" s="39">
        <f t="shared" si="1"/>
        <v>46.36</v>
      </c>
      <c r="P29" s="12" t="s">
        <v>20</v>
      </c>
    </row>
    <row r="30" spans="1:16" x14ac:dyDescent="0.25">
      <c r="A30" s="15">
        <v>20</v>
      </c>
      <c r="B30" s="15" t="s">
        <v>55</v>
      </c>
      <c r="C30" s="15" t="s">
        <v>56</v>
      </c>
      <c r="D30" s="15" t="s">
        <v>57</v>
      </c>
      <c r="E30" s="15">
        <v>727598</v>
      </c>
      <c r="F30" s="15">
        <v>12.7</v>
      </c>
      <c r="G30" s="15">
        <v>23.65</v>
      </c>
      <c r="H30" s="15">
        <v>0</v>
      </c>
      <c r="I30" s="15">
        <v>0</v>
      </c>
      <c r="J30" s="36">
        <f t="shared" si="0"/>
        <v>36.349999999999994</v>
      </c>
      <c r="K30" s="15" t="s">
        <v>21</v>
      </c>
      <c r="L30" s="15">
        <v>4</v>
      </c>
      <c r="M30" s="15"/>
      <c r="N30" s="15">
        <v>0</v>
      </c>
      <c r="O30" s="39">
        <f t="shared" si="1"/>
        <v>40.349999999999994</v>
      </c>
      <c r="P30" s="12" t="s">
        <v>20</v>
      </c>
    </row>
    <row r="31" spans="1:16" x14ac:dyDescent="0.25">
      <c r="A31" s="15">
        <v>21</v>
      </c>
      <c r="B31" s="15" t="s">
        <v>41</v>
      </c>
      <c r="C31" s="15" t="s">
        <v>42</v>
      </c>
      <c r="D31" s="15" t="s">
        <v>43</v>
      </c>
      <c r="E31" s="15">
        <v>731698</v>
      </c>
      <c r="F31" s="15">
        <v>12.5</v>
      </c>
      <c r="G31" s="15">
        <v>10.73</v>
      </c>
      <c r="H31" s="15">
        <v>4</v>
      </c>
      <c r="I31" s="15">
        <v>8</v>
      </c>
      <c r="J31" s="36">
        <f t="shared" si="0"/>
        <v>35.230000000000004</v>
      </c>
      <c r="K31" s="15"/>
      <c r="L31" s="15">
        <v>0</v>
      </c>
      <c r="M31" s="15"/>
      <c r="N31" s="15">
        <v>0</v>
      </c>
      <c r="O31" s="39">
        <f t="shared" si="1"/>
        <v>35.230000000000004</v>
      </c>
      <c r="P31" s="12" t="s">
        <v>20</v>
      </c>
    </row>
    <row r="32" spans="1:16" x14ac:dyDescent="0.25">
      <c r="A32" s="15">
        <v>22</v>
      </c>
      <c r="B32" s="15" t="s">
        <v>44</v>
      </c>
      <c r="C32" s="15" t="s">
        <v>45</v>
      </c>
      <c r="D32" s="15" t="s">
        <v>27</v>
      </c>
      <c r="E32" s="15">
        <v>727774</v>
      </c>
      <c r="F32" s="15">
        <v>12.91</v>
      </c>
      <c r="G32" s="15">
        <v>13.06</v>
      </c>
      <c r="H32" s="15">
        <v>4</v>
      </c>
      <c r="I32" s="15">
        <v>0</v>
      </c>
      <c r="J32" s="36">
        <f t="shared" si="0"/>
        <v>29.97</v>
      </c>
      <c r="K32" s="15" t="s">
        <v>21</v>
      </c>
      <c r="L32" s="15">
        <v>4</v>
      </c>
      <c r="M32" s="15"/>
      <c r="N32" s="15">
        <v>0</v>
      </c>
      <c r="O32" s="39">
        <f t="shared" si="1"/>
        <v>33.97</v>
      </c>
      <c r="P32" s="12" t="s">
        <v>20</v>
      </c>
    </row>
    <row r="33" spans="1:17" x14ac:dyDescent="0.25">
      <c r="A33" s="15">
        <v>23</v>
      </c>
      <c r="B33" s="15" t="s">
        <v>46</v>
      </c>
      <c r="C33" s="15" t="s">
        <v>39</v>
      </c>
      <c r="D33" s="15" t="s">
        <v>27</v>
      </c>
      <c r="E33" s="15">
        <v>727225</v>
      </c>
      <c r="F33" s="15">
        <v>12.7</v>
      </c>
      <c r="G33" s="15">
        <v>21.06</v>
      </c>
      <c r="H33" s="15">
        <v>0</v>
      </c>
      <c r="I33" s="15">
        <v>0</v>
      </c>
      <c r="J33" s="36">
        <f t="shared" si="0"/>
        <v>33.76</v>
      </c>
      <c r="K33" s="15"/>
      <c r="L33" s="15">
        <v>0</v>
      </c>
      <c r="M33" s="15"/>
      <c r="N33" s="15">
        <v>0</v>
      </c>
      <c r="O33" s="39">
        <f t="shared" si="1"/>
        <v>33.76</v>
      </c>
      <c r="P33" s="12" t="s">
        <v>20</v>
      </c>
    </row>
    <row r="34" spans="1:17" ht="25.5" x14ac:dyDescent="0.25">
      <c r="A34" s="29"/>
      <c r="B34" s="30" t="s">
        <v>157</v>
      </c>
      <c r="C34" s="29" t="s">
        <v>58</v>
      </c>
      <c r="D34" s="29" t="s">
        <v>59</v>
      </c>
      <c r="E34" s="3"/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/>
      <c r="P34" s="3"/>
    </row>
    <row r="35" spans="1:17" ht="38.25" x14ac:dyDescent="0.25">
      <c r="A35" s="24" t="s">
        <v>3</v>
      </c>
      <c r="B35" s="25" t="s">
        <v>4</v>
      </c>
      <c r="C35" s="24" t="s">
        <v>5</v>
      </c>
      <c r="D35" s="24" t="s">
        <v>6</v>
      </c>
      <c r="E35" s="24" t="s">
        <v>7</v>
      </c>
      <c r="F35" s="24" t="s">
        <v>8</v>
      </c>
      <c r="G35" s="24" t="s">
        <v>9</v>
      </c>
      <c r="H35" s="24" t="s">
        <v>10</v>
      </c>
      <c r="I35" s="24" t="s">
        <v>11</v>
      </c>
      <c r="J35" s="35" t="s">
        <v>12</v>
      </c>
      <c r="K35" s="24" t="s">
        <v>128</v>
      </c>
      <c r="L35" s="24" t="s">
        <v>14</v>
      </c>
      <c r="M35" s="24" t="s">
        <v>127</v>
      </c>
      <c r="N35" s="24" t="s">
        <v>16</v>
      </c>
      <c r="O35" s="37" t="s">
        <v>112</v>
      </c>
      <c r="P35" s="24" t="s">
        <v>158</v>
      </c>
    </row>
    <row r="36" spans="1:17" x14ac:dyDescent="0.25">
      <c r="A36" s="15">
        <v>1</v>
      </c>
      <c r="B36" s="19" t="s">
        <v>60</v>
      </c>
      <c r="C36" s="15" t="s">
        <v>61</v>
      </c>
      <c r="D36" s="15" t="s">
        <v>24</v>
      </c>
      <c r="E36" s="15">
        <v>609820</v>
      </c>
      <c r="F36" s="15">
        <v>47.5</v>
      </c>
      <c r="G36" s="15">
        <v>41.78</v>
      </c>
      <c r="H36" s="15">
        <v>4</v>
      </c>
      <c r="I36" s="15">
        <v>4</v>
      </c>
      <c r="J36" s="36">
        <f t="shared" ref="J36" si="2">SUM(F36:I36)</f>
        <v>97.28</v>
      </c>
      <c r="K36" s="15" t="s">
        <v>21</v>
      </c>
      <c r="L36" s="15">
        <v>4</v>
      </c>
      <c r="M36" s="15" t="s">
        <v>21</v>
      </c>
      <c r="N36" s="15">
        <v>4</v>
      </c>
      <c r="O36" s="38">
        <f>J36+L36+N36</f>
        <v>105.28</v>
      </c>
      <c r="P36" s="12" t="s">
        <v>20</v>
      </c>
    </row>
    <row r="37" spans="1:17" ht="25.5" x14ac:dyDescent="0.25">
      <c r="A37" s="29"/>
      <c r="B37" s="30" t="s">
        <v>157</v>
      </c>
      <c r="C37" s="29" t="s">
        <v>62</v>
      </c>
      <c r="D37" s="29" t="s">
        <v>63</v>
      </c>
      <c r="E37" s="3"/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/>
      <c r="P37" s="3"/>
    </row>
    <row r="38" spans="1:17" ht="38.25" x14ac:dyDescent="0.25">
      <c r="A38" s="24" t="s">
        <v>3</v>
      </c>
      <c r="B38" s="26" t="s">
        <v>4</v>
      </c>
      <c r="C38" s="24" t="s">
        <v>5</v>
      </c>
      <c r="D38" s="24" t="s">
        <v>6</v>
      </c>
      <c r="E38" s="24" t="s">
        <v>7</v>
      </c>
      <c r="F38" s="24" t="s">
        <v>8</v>
      </c>
      <c r="G38" s="24" t="s">
        <v>9</v>
      </c>
      <c r="H38" s="24" t="s">
        <v>10</v>
      </c>
      <c r="I38" s="24" t="s">
        <v>11</v>
      </c>
      <c r="J38" s="35" t="s">
        <v>12</v>
      </c>
      <c r="K38" s="24" t="s">
        <v>13</v>
      </c>
      <c r="L38" s="24" t="s">
        <v>14</v>
      </c>
      <c r="M38" s="24" t="s">
        <v>127</v>
      </c>
      <c r="N38" s="24" t="s">
        <v>16</v>
      </c>
      <c r="O38" s="37" t="s">
        <v>112</v>
      </c>
      <c r="P38" s="24" t="s">
        <v>158</v>
      </c>
    </row>
    <row r="39" spans="1:17" ht="15.75" thickBot="1" x14ac:dyDescent="0.3">
      <c r="A39" s="20">
        <v>1</v>
      </c>
      <c r="B39" s="20" t="s">
        <v>156</v>
      </c>
      <c r="C39" s="20" t="s">
        <v>116</v>
      </c>
      <c r="D39" s="20" t="s">
        <v>24</v>
      </c>
      <c r="E39" s="20">
        <v>203045</v>
      </c>
      <c r="F39" s="20">
        <v>60.83</v>
      </c>
      <c r="G39" s="20">
        <v>47.19</v>
      </c>
      <c r="H39" s="20"/>
      <c r="I39" s="20"/>
      <c r="J39" s="36">
        <f t="shared" ref="J39" si="3">SUM(F39:I39)</f>
        <v>108.02</v>
      </c>
      <c r="K39" s="20"/>
      <c r="L39" s="20"/>
      <c r="M39" s="20"/>
      <c r="N39" s="20"/>
      <c r="O39" s="39">
        <f t="shared" ref="O39" si="4">J39+L39+N39</f>
        <v>108.02</v>
      </c>
      <c r="P39" s="13" t="s">
        <v>20</v>
      </c>
    </row>
    <row r="40" spans="1:17" ht="19.5" thickBot="1" x14ac:dyDescent="0.3">
      <c r="A40" s="33"/>
      <c r="B40" s="9"/>
      <c r="C40" s="9"/>
      <c r="D40" s="9"/>
      <c r="E40" s="9"/>
      <c r="F40" s="10" t="s">
        <v>64</v>
      </c>
      <c r="G40" s="10" t="s">
        <v>34</v>
      </c>
      <c r="H40" s="9"/>
      <c r="I40" s="9"/>
      <c r="J40" s="9"/>
      <c r="K40" s="9"/>
      <c r="L40" s="9"/>
      <c r="M40" s="9"/>
      <c r="N40" s="9"/>
      <c r="O40" s="9"/>
      <c r="P40" s="11"/>
      <c r="Q40" s="6"/>
    </row>
    <row r="41" spans="1:17" x14ac:dyDescent="0.25">
      <c r="A41" s="30"/>
      <c r="B41" s="30" t="s">
        <v>157</v>
      </c>
      <c r="C41" s="29" t="s">
        <v>97</v>
      </c>
      <c r="D41" s="30" t="s">
        <v>98</v>
      </c>
      <c r="E41" s="7"/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/>
      <c r="P41" s="3"/>
      <c r="Q41" s="6"/>
    </row>
    <row r="42" spans="1:17" ht="38.25" x14ac:dyDescent="0.25">
      <c r="A42" s="24" t="s">
        <v>3</v>
      </c>
      <c r="B42" s="25" t="s">
        <v>4</v>
      </c>
      <c r="C42" s="24" t="s">
        <v>5</v>
      </c>
      <c r="D42" s="24" t="s">
        <v>6</v>
      </c>
      <c r="E42" s="24" t="s">
        <v>7</v>
      </c>
      <c r="F42" s="24" t="s">
        <v>8</v>
      </c>
      <c r="G42" s="24" t="s">
        <v>9</v>
      </c>
      <c r="H42" s="24" t="s">
        <v>10</v>
      </c>
      <c r="I42" s="24" t="s">
        <v>11</v>
      </c>
      <c r="J42" s="35" t="s">
        <v>12</v>
      </c>
      <c r="K42" s="24" t="s">
        <v>128</v>
      </c>
      <c r="L42" s="24" t="s">
        <v>14</v>
      </c>
      <c r="M42" s="24" t="s">
        <v>127</v>
      </c>
      <c r="N42" s="24" t="s">
        <v>16</v>
      </c>
      <c r="O42" s="37" t="s">
        <v>112</v>
      </c>
      <c r="P42" s="24" t="s">
        <v>158</v>
      </c>
      <c r="Q42" s="6"/>
    </row>
    <row r="43" spans="1:17" x14ac:dyDescent="0.25">
      <c r="A43" s="15">
        <v>2</v>
      </c>
      <c r="B43" s="19" t="s">
        <v>101</v>
      </c>
      <c r="C43" s="15" t="s">
        <v>78</v>
      </c>
      <c r="D43" s="15" t="s">
        <v>102</v>
      </c>
      <c r="E43" s="15">
        <v>608893</v>
      </c>
      <c r="F43" s="15">
        <v>49.37</v>
      </c>
      <c r="G43" s="15">
        <v>75.3</v>
      </c>
      <c r="H43" s="15">
        <v>0</v>
      </c>
      <c r="I43" s="15">
        <v>0</v>
      </c>
      <c r="J43" s="36">
        <f>SUM(F43:I43)</f>
        <v>124.66999999999999</v>
      </c>
      <c r="K43" s="15"/>
      <c r="L43" s="15">
        <v>0</v>
      </c>
      <c r="M43" s="15"/>
      <c r="N43" s="15">
        <v>0</v>
      </c>
      <c r="O43" s="39">
        <f>J43+L43+N43</f>
        <v>124.66999999999999</v>
      </c>
      <c r="P43" s="12" t="s">
        <v>20</v>
      </c>
      <c r="Q43" s="6"/>
    </row>
    <row r="44" spans="1:17" x14ac:dyDescent="0.25">
      <c r="A44" s="15">
        <v>1</v>
      </c>
      <c r="B44" s="19" t="s">
        <v>99</v>
      </c>
      <c r="C44" s="15" t="s">
        <v>39</v>
      </c>
      <c r="D44" s="15" t="s">
        <v>100</v>
      </c>
      <c r="E44" s="15">
        <v>713764</v>
      </c>
      <c r="F44" s="15">
        <v>32.700000000000003</v>
      </c>
      <c r="G44" s="15">
        <v>59.79</v>
      </c>
      <c r="H44" s="15">
        <v>4</v>
      </c>
      <c r="I44" s="15">
        <v>4</v>
      </c>
      <c r="J44" s="36">
        <f>SUM(F44:I44)</f>
        <v>100.49000000000001</v>
      </c>
      <c r="K44" s="15" t="s">
        <v>34</v>
      </c>
      <c r="L44" s="15">
        <v>4</v>
      </c>
      <c r="M44" s="15" t="s">
        <v>34</v>
      </c>
      <c r="N44" s="15">
        <v>4</v>
      </c>
      <c r="O44" s="39">
        <f>J44+L44+N44</f>
        <v>108.49000000000001</v>
      </c>
      <c r="P44" s="12" t="s">
        <v>20</v>
      </c>
      <c r="Q44" s="6"/>
    </row>
    <row r="45" spans="1:17" x14ac:dyDescent="0.25">
      <c r="A45" s="15">
        <v>3</v>
      </c>
      <c r="B45" s="19" t="s">
        <v>103</v>
      </c>
      <c r="C45" s="15" t="s">
        <v>104</v>
      </c>
      <c r="D45" s="15" t="s">
        <v>43</v>
      </c>
      <c r="E45" s="15">
        <v>724917</v>
      </c>
      <c r="F45" s="15">
        <v>16.87</v>
      </c>
      <c r="G45" s="15">
        <v>21.97</v>
      </c>
      <c r="H45" s="15">
        <v>0</v>
      </c>
      <c r="I45" s="15">
        <v>0</v>
      </c>
      <c r="J45" s="36">
        <f>SUM(F45:I45)</f>
        <v>38.840000000000003</v>
      </c>
      <c r="K45" s="15" t="s">
        <v>21</v>
      </c>
      <c r="L45" s="15">
        <v>4</v>
      </c>
      <c r="M45" s="15"/>
      <c r="N45" s="15">
        <v>0</v>
      </c>
      <c r="O45" s="39">
        <f>J45+L45+N45</f>
        <v>42.84</v>
      </c>
      <c r="P45" s="12" t="s">
        <v>20</v>
      </c>
      <c r="Q45" s="6"/>
    </row>
    <row r="46" spans="1:17" x14ac:dyDescent="0.25">
      <c r="A46" s="31"/>
      <c r="B46" s="30" t="s">
        <v>157</v>
      </c>
      <c r="C46" s="29" t="s">
        <v>113</v>
      </c>
      <c r="D46" s="31" t="s">
        <v>98</v>
      </c>
      <c r="E46" s="2"/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/>
      <c r="P46" s="3"/>
      <c r="Q46" s="6"/>
    </row>
    <row r="47" spans="1:17" ht="33.75" x14ac:dyDescent="0.25">
      <c r="A47" s="24" t="s">
        <v>3</v>
      </c>
      <c r="B47" s="5" t="s">
        <v>4</v>
      </c>
      <c r="C47" s="4" t="s">
        <v>5</v>
      </c>
      <c r="D47" s="4" t="s">
        <v>6</v>
      </c>
      <c r="E47" s="4" t="s">
        <v>7</v>
      </c>
      <c r="F47" s="4" t="s">
        <v>8</v>
      </c>
      <c r="G47" s="4" t="s">
        <v>9</v>
      </c>
      <c r="H47" s="4" t="s">
        <v>10</v>
      </c>
      <c r="I47" s="4" t="s">
        <v>11</v>
      </c>
      <c r="J47" s="44" t="s">
        <v>12</v>
      </c>
      <c r="K47" s="4" t="s">
        <v>13</v>
      </c>
      <c r="L47" s="4" t="s">
        <v>14</v>
      </c>
      <c r="M47" s="4" t="s">
        <v>15</v>
      </c>
      <c r="N47" s="4" t="s">
        <v>16</v>
      </c>
      <c r="O47" s="40" t="s">
        <v>112</v>
      </c>
      <c r="P47" s="24" t="s">
        <v>158</v>
      </c>
      <c r="Q47" s="6"/>
    </row>
    <row r="48" spans="1:17" x14ac:dyDescent="0.25">
      <c r="A48" s="15">
        <v>1</v>
      </c>
      <c r="B48" s="15" t="s">
        <v>111</v>
      </c>
      <c r="C48" s="15" t="s">
        <v>39</v>
      </c>
      <c r="D48" s="15" t="s">
        <v>40</v>
      </c>
      <c r="E48" s="15">
        <v>722124</v>
      </c>
      <c r="F48" s="15">
        <v>12.5</v>
      </c>
      <c r="G48" s="15">
        <v>18.489999999999998</v>
      </c>
      <c r="H48" s="15">
        <v>4</v>
      </c>
      <c r="I48" s="15">
        <v>4</v>
      </c>
      <c r="J48" s="36">
        <f t="shared" ref="J48" si="5">SUM(F48:I48)</f>
        <v>38.989999999999995</v>
      </c>
      <c r="K48" s="15"/>
      <c r="L48" s="15">
        <v>0</v>
      </c>
      <c r="M48" s="15"/>
      <c r="N48" s="15">
        <v>0</v>
      </c>
      <c r="O48" s="39">
        <f t="shared" ref="O48" si="6">J48+L48+N48</f>
        <v>38.989999999999995</v>
      </c>
      <c r="P48" s="12" t="s">
        <v>20</v>
      </c>
      <c r="Q48" s="6"/>
    </row>
    <row r="49" spans="1:16" x14ac:dyDescent="0.25">
      <c r="A49" s="30"/>
      <c r="B49" s="30" t="s">
        <v>157</v>
      </c>
      <c r="C49" s="29" t="s">
        <v>0</v>
      </c>
      <c r="D49" s="30" t="s">
        <v>1</v>
      </c>
      <c r="E49" s="7"/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/>
      <c r="P49" s="3"/>
    </row>
    <row r="50" spans="1:16" ht="38.25" x14ac:dyDescent="0.25">
      <c r="A50" s="24" t="s">
        <v>3</v>
      </c>
      <c r="B50" s="25" t="s">
        <v>4</v>
      </c>
      <c r="C50" s="24" t="s">
        <v>5</v>
      </c>
      <c r="D50" s="24" t="s">
        <v>6</v>
      </c>
      <c r="E50" s="24" t="s">
        <v>7</v>
      </c>
      <c r="F50" s="24" t="s">
        <v>8</v>
      </c>
      <c r="G50" s="24" t="s">
        <v>9</v>
      </c>
      <c r="H50" s="24" t="s">
        <v>10</v>
      </c>
      <c r="I50" s="24" t="s">
        <v>11</v>
      </c>
      <c r="J50" s="35" t="s">
        <v>12</v>
      </c>
      <c r="K50" s="24" t="s">
        <v>128</v>
      </c>
      <c r="L50" s="24" t="s">
        <v>14</v>
      </c>
      <c r="M50" s="24" t="s">
        <v>127</v>
      </c>
      <c r="N50" s="24" t="s">
        <v>16</v>
      </c>
      <c r="O50" s="37" t="s">
        <v>112</v>
      </c>
      <c r="P50" s="24" t="s">
        <v>158</v>
      </c>
    </row>
    <row r="51" spans="1:16" x14ac:dyDescent="0.25">
      <c r="A51" s="15">
        <v>1</v>
      </c>
      <c r="B51" s="15" t="s">
        <v>47</v>
      </c>
      <c r="C51" s="15" t="s">
        <v>39</v>
      </c>
      <c r="D51" s="15" t="s">
        <v>65</v>
      </c>
      <c r="E51" s="15">
        <v>613415</v>
      </c>
      <c r="F51" s="15">
        <v>48.54</v>
      </c>
      <c r="G51" s="15">
        <v>50.86</v>
      </c>
      <c r="H51" s="15">
        <v>4</v>
      </c>
      <c r="I51" s="15">
        <v>4</v>
      </c>
      <c r="J51" s="36">
        <f t="shared" ref="J51:J63" si="7">SUM(F51:I51)</f>
        <v>107.4</v>
      </c>
      <c r="K51" s="15"/>
      <c r="L51" s="15">
        <v>0</v>
      </c>
      <c r="M51" s="15"/>
      <c r="N51" s="15">
        <v>0</v>
      </c>
      <c r="O51" s="39">
        <f>J51+L51+N51</f>
        <v>107.4</v>
      </c>
      <c r="P51" s="12" t="s">
        <v>20</v>
      </c>
    </row>
    <row r="52" spans="1:16" x14ac:dyDescent="0.25">
      <c r="A52" s="15">
        <v>3</v>
      </c>
      <c r="B52" s="15" t="s">
        <v>69</v>
      </c>
      <c r="C52" s="15" t="s">
        <v>70</v>
      </c>
      <c r="D52" s="15" t="s">
        <v>71</v>
      </c>
      <c r="E52" s="15">
        <v>588267</v>
      </c>
      <c r="F52" s="15">
        <v>68.12</v>
      </c>
      <c r="G52" s="15">
        <v>33.43</v>
      </c>
      <c r="H52" s="15">
        <v>0</v>
      </c>
      <c r="I52" s="15">
        <v>0</v>
      </c>
      <c r="J52" s="36">
        <f t="shared" si="7"/>
        <v>101.55000000000001</v>
      </c>
      <c r="K52" s="15" t="s">
        <v>21</v>
      </c>
      <c r="L52" s="15">
        <v>4</v>
      </c>
      <c r="M52" s="15"/>
      <c r="N52" s="15">
        <v>0</v>
      </c>
      <c r="O52" s="39">
        <f>J52+L52+N52</f>
        <v>105.55000000000001</v>
      </c>
      <c r="P52" s="12" t="s">
        <v>20</v>
      </c>
    </row>
    <row r="53" spans="1:16" x14ac:dyDescent="0.25">
      <c r="A53" s="15">
        <v>12</v>
      </c>
      <c r="B53" s="14" t="s">
        <v>152</v>
      </c>
      <c r="C53" s="18" t="s">
        <v>116</v>
      </c>
      <c r="D53" s="18" t="s">
        <v>134</v>
      </c>
      <c r="E53" s="18">
        <v>621742</v>
      </c>
      <c r="F53" s="18">
        <v>41.25</v>
      </c>
      <c r="G53" s="18">
        <v>52.4</v>
      </c>
      <c r="H53" s="18"/>
      <c r="I53" s="18"/>
      <c r="J53" s="36">
        <f t="shared" si="7"/>
        <v>93.65</v>
      </c>
      <c r="K53" s="18" t="s">
        <v>21</v>
      </c>
      <c r="L53" s="18">
        <v>4</v>
      </c>
      <c r="M53" s="18"/>
      <c r="N53" s="18"/>
      <c r="O53" s="39">
        <f>J53+L53+N53</f>
        <v>97.65</v>
      </c>
      <c r="P53" s="12" t="s">
        <v>20</v>
      </c>
    </row>
    <row r="54" spans="1:16" x14ac:dyDescent="0.25">
      <c r="A54" s="15">
        <v>8</v>
      </c>
      <c r="B54" s="18" t="s">
        <v>132</v>
      </c>
      <c r="C54" s="18" t="s">
        <v>133</v>
      </c>
      <c r="D54" s="18" t="s">
        <v>134</v>
      </c>
      <c r="E54" s="18">
        <v>725627</v>
      </c>
      <c r="F54" s="18">
        <v>23.12</v>
      </c>
      <c r="G54" s="18">
        <v>35.36</v>
      </c>
      <c r="H54" s="18">
        <v>4</v>
      </c>
      <c r="I54" s="18">
        <v>8</v>
      </c>
      <c r="J54" s="36">
        <f t="shared" si="7"/>
        <v>70.48</v>
      </c>
      <c r="K54" s="18" t="s">
        <v>34</v>
      </c>
      <c r="L54" s="18">
        <v>4</v>
      </c>
      <c r="M54" s="18" t="s">
        <v>34</v>
      </c>
      <c r="N54" s="18">
        <v>4</v>
      </c>
      <c r="O54" s="39">
        <f>J54+L54+N54</f>
        <v>78.48</v>
      </c>
      <c r="P54" s="12" t="s">
        <v>20</v>
      </c>
    </row>
    <row r="55" spans="1:16" x14ac:dyDescent="0.25">
      <c r="A55" s="15">
        <v>11</v>
      </c>
      <c r="B55" s="14" t="s">
        <v>150</v>
      </c>
      <c r="C55" s="18" t="s">
        <v>18</v>
      </c>
      <c r="D55" s="18" t="s">
        <v>151</v>
      </c>
      <c r="E55" s="18">
        <v>718538</v>
      </c>
      <c r="F55" s="18">
        <v>25.62</v>
      </c>
      <c r="G55" s="18">
        <v>37.049999999999997</v>
      </c>
      <c r="H55" s="18">
        <v>4</v>
      </c>
      <c r="I55" s="18">
        <v>4</v>
      </c>
      <c r="J55" s="36">
        <f t="shared" si="7"/>
        <v>70.67</v>
      </c>
      <c r="K55" s="18" t="s">
        <v>34</v>
      </c>
      <c r="L55" s="18">
        <v>4</v>
      </c>
      <c r="M55" s="32" t="s">
        <v>21</v>
      </c>
      <c r="N55" s="32">
        <v>4</v>
      </c>
      <c r="O55" s="39">
        <v>74.67</v>
      </c>
      <c r="P55" s="12" t="s">
        <v>20</v>
      </c>
    </row>
    <row r="56" spans="1:16" x14ac:dyDescent="0.25">
      <c r="A56" s="15">
        <v>7</v>
      </c>
      <c r="B56" s="18" t="s">
        <v>114</v>
      </c>
      <c r="C56" s="18" t="s">
        <v>45</v>
      </c>
      <c r="D56" s="18" t="s">
        <v>37</v>
      </c>
      <c r="E56" s="18">
        <v>717826</v>
      </c>
      <c r="F56" s="18">
        <v>21.04</v>
      </c>
      <c r="G56" s="18">
        <v>16.59</v>
      </c>
      <c r="H56" s="18">
        <v>4</v>
      </c>
      <c r="I56" s="18">
        <v>8</v>
      </c>
      <c r="J56" s="36">
        <f t="shared" si="7"/>
        <v>49.629999999999995</v>
      </c>
      <c r="K56" s="18" t="s">
        <v>34</v>
      </c>
      <c r="L56" s="18">
        <v>4</v>
      </c>
      <c r="M56" s="18" t="s">
        <v>34</v>
      </c>
      <c r="N56" s="18">
        <v>4</v>
      </c>
      <c r="O56" s="39">
        <f t="shared" ref="O56:O63" si="8">J56+L56+N56</f>
        <v>57.629999999999995</v>
      </c>
      <c r="P56" s="12" t="s">
        <v>20</v>
      </c>
    </row>
    <row r="57" spans="1:16" x14ac:dyDescent="0.25">
      <c r="A57" s="15">
        <v>4</v>
      </c>
      <c r="B57" s="15" t="s">
        <v>72</v>
      </c>
      <c r="C57" s="15" t="s">
        <v>73</v>
      </c>
      <c r="D57" s="15" t="s">
        <v>65</v>
      </c>
      <c r="E57" s="15">
        <v>731696</v>
      </c>
      <c r="F57" s="15">
        <v>11.66</v>
      </c>
      <c r="G57" s="15">
        <v>24.24</v>
      </c>
      <c r="H57" s="15">
        <v>4</v>
      </c>
      <c r="I57" s="15">
        <v>4</v>
      </c>
      <c r="J57" s="36">
        <f t="shared" si="7"/>
        <v>43.9</v>
      </c>
      <c r="K57" s="15" t="s">
        <v>34</v>
      </c>
      <c r="L57" s="15">
        <v>4</v>
      </c>
      <c r="M57" s="15" t="s">
        <v>34</v>
      </c>
      <c r="N57" s="15">
        <v>4</v>
      </c>
      <c r="O57" s="39">
        <f t="shared" si="8"/>
        <v>51.9</v>
      </c>
      <c r="P57" s="12" t="s">
        <v>20</v>
      </c>
    </row>
    <row r="58" spans="1:16" x14ac:dyDescent="0.25">
      <c r="A58" s="15">
        <v>13</v>
      </c>
      <c r="B58" s="14" t="s">
        <v>153</v>
      </c>
      <c r="C58" s="18" t="s">
        <v>116</v>
      </c>
      <c r="D58" s="18" t="s">
        <v>154</v>
      </c>
      <c r="E58" s="18">
        <v>718799</v>
      </c>
      <c r="F58" s="18">
        <v>18.95</v>
      </c>
      <c r="G58" s="18">
        <v>28.14</v>
      </c>
      <c r="H58" s="18"/>
      <c r="I58" s="18"/>
      <c r="J58" s="36">
        <f t="shared" si="7"/>
        <v>47.09</v>
      </c>
      <c r="K58" s="18" t="s">
        <v>34</v>
      </c>
      <c r="L58" s="18">
        <v>4</v>
      </c>
      <c r="M58" s="18"/>
      <c r="N58" s="18"/>
      <c r="O58" s="39">
        <f t="shared" si="8"/>
        <v>51.09</v>
      </c>
      <c r="P58" s="12" t="s">
        <v>20</v>
      </c>
    </row>
    <row r="59" spans="1:16" x14ac:dyDescent="0.25">
      <c r="A59" s="15">
        <v>10</v>
      </c>
      <c r="B59" s="14" t="s">
        <v>149</v>
      </c>
      <c r="C59" s="18" t="s">
        <v>116</v>
      </c>
      <c r="D59" s="18" t="s">
        <v>43</v>
      </c>
      <c r="E59" s="18">
        <v>726328</v>
      </c>
      <c r="F59" s="18">
        <v>12.5</v>
      </c>
      <c r="G59" s="18">
        <v>23.12</v>
      </c>
      <c r="H59" s="18">
        <v>4</v>
      </c>
      <c r="I59" s="18">
        <v>8</v>
      </c>
      <c r="J59" s="36">
        <f t="shared" si="7"/>
        <v>47.620000000000005</v>
      </c>
      <c r="K59" s="18"/>
      <c r="L59" s="18"/>
      <c r="M59" s="18"/>
      <c r="N59" s="18"/>
      <c r="O59" s="39">
        <f t="shared" si="8"/>
        <v>47.620000000000005</v>
      </c>
      <c r="P59" s="12" t="s">
        <v>20</v>
      </c>
    </row>
    <row r="60" spans="1:16" x14ac:dyDescent="0.25">
      <c r="A60" s="15">
        <v>9</v>
      </c>
      <c r="B60" s="14" t="s">
        <v>155</v>
      </c>
      <c r="C60" s="18" t="s">
        <v>148</v>
      </c>
      <c r="D60" s="18" t="s">
        <v>24</v>
      </c>
      <c r="E60" s="18">
        <v>715931</v>
      </c>
      <c r="F60" s="18">
        <v>17.91</v>
      </c>
      <c r="G60" s="18">
        <v>22.92</v>
      </c>
      <c r="H60" s="18"/>
      <c r="I60" s="18"/>
      <c r="J60" s="36">
        <f t="shared" si="7"/>
        <v>40.83</v>
      </c>
      <c r="K60" s="18" t="s">
        <v>34</v>
      </c>
      <c r="L60" s="18">
        <v>4</v>
      </c>
      <c r="M60" s="18"/>
      <c r="N60" s="18"/>
      <c r="O60" s="39">
        <f t="shared" si="8"/>
        <v>44.83</v>
      </c>
      <c r="P60" s="12" t="s">
        <v>20</v>
      </c>
    </row>
    <row r="61" spans="1:16" x14ac:dyDescent="0.25">
      <c r="A61" s="15">
        <v>5</v>
      </c>
      <c r="B61" s="15" t="s">
        <v>74</v>
      </c>
      <c r="C61" s="15" t="s">
        <v>75</v>
      </c>
      <c r="D61" s="15" t="s">
        <v>76</v>
      </c>
      <c r="E61" s="15">
        <v>728766</v>
      </c>
      <c r="F61" s="15">
        <v>15.41</v>
      </c>
      <c r="G61" s="15">
        <v>24.55</v>
      </c>
      <c r="H61" s="15">
        <v>0</v>
      </c>
      <c r="I61" s="15">
        <v>0</v>
      </c>
      <c r="J61" s="36">
        <f t="shared" si="7"/>
        <v>39.96</v>
      </c>
      <c r="K61" s="15"/>
      <c r="L61" s="15">
        <v>0</v>
      </c>
      <c r="M61" s="15"/>
      <c r="N61" s="15">
        <v>0</v>
      </c>
      <c r="O61" s="39">
        <f t="shared" si="8"/>
        <v>39.96</v>
      </c>
      <c r="P61" s="12" t="s">
        <v>20</v>
      </c>
    </row>
    <row r="62" spans="1:16" x14ac:dyDescent="0.25">
      <c r="A62" s="15">
        <v>6</v>
      </c>
      <c r="B62" s="17" t="s">
        <v>107</v>
      </c>
      <c r="C62" s="17" t="s">
        <v>39</v>
      </c>
      <c r="D62" s="17" t="s">
        <v>40</v>
      </c>
      <c r="E62" s="17">
        <v>725622</v>
      </c>
      <c r="F62" s="17">
        <v>17.29</v>
      </c>
      <c r="G62" s="17">
        <v>21.22</v>
      </c>
      <c r="H62" s="17">
        <v>0</v>
      </c>
      <c r="I62" s="17">
        <v>0</v>
      </c>
      <c r="J62" s="36">
        <f t="shared" si="7"/>
        <v>38.51</v>
      </c>
      <c r="K62" s="18"/>
      <c r="L62" s="17">
        <v>0</v>
      </c>
      <c r="M62" s="18"/>
      <c r="N62" s="17">
        <v>0</v>
      </c>
      <c r="O62" s="39">
        <f t="shared" si="8"/>
        <v>38.51</v>
      </c>
      <c r="P62" s="12" t="s">
        <v>20</v>
      </c>
    </row>
    <row r="63" spans="1:16" x14ac:dyDescent="0.25">
      <c r="A63" s="15">
        <v>2</v>
      </c>
      <c r="B63" s="15" t="s">
        <v>66</v>
      </c>
      <c r="C63" s="15" t="s">
        <v>67</v>
      </c>
      <c r="D63" s="15" t="s">
        <v>68</v>
      </c>
      <c r="E63" s="15">
        <v>728408</v>
      </c>
      <c r="F63" s="15">
        <v>9.16</v>
      </c>
      <c r="G63" s="15">
        <v>18.91</v>
      </c>
      <c r="H63" s="15">
        <v>4</v>
      </c>
      <c r="I63" s="15">
        <v>4</v>
      </c>
      <c r="J63" s="36">
        <f t="shared" si="7"/>
        <v>36.07</v>
      </c>
      <c r="K63" s="15"/>
      <c r="L63" s="15">
        <v>0</v>
      </c>
      <c r="M63" s="15"/>
      <c r="N63" s="15">
        <v>0</v>
      </c>
      <c r="O63" s="39">
        <f t="shared" si="8"/>
        <v>36.07</v>
      </c>
      <c r="P63" s="12" t="s">
        <v>20</v>
      </c>
    </row>
    <row r="64" spans="1:16" ht="25.5" x14ac:dyDescent="0.25">
      <c r="A64" s="29"/>
      <c r="B64" s="30" t="s">
        <v>157</v>
      </c>
      <c r="C64" s="29" t="s">
        <v>58</v>
      </c>
      <c r="D64" s="29" t="s">
        <v>59</v>
      </c>
      <c r="E64" s="3"/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/>
      <c r="P64" s="3"/>
    </row>
    <row r="65" spans="1:17" ht="38.25" x14ac:dyDescent="0.25">
      <c r="A65" s="24" t="s">
        <v>3</v>
      </c>
      <c r="B65" s="25" t="s">
        <v>4</v>
      </c>
      <c r="C65" s="24" t="s">
        <v>5</v>
      </c>
      <c r="D65" s="24" t="s">
        <v>6</v>
      </c>
      <c r="E65" s="24" t="s">
        <v>7</v>
      </c>
      <c r="F65" s="24" t="s">
        <v>8</v>
      </c>
      <c r="G65" s="24" t="s">
        <v>9</v>
      </c>
      <c r="H65" s="24" t="s">
        <v>10</v>
      </c>
      <c r="I65" s="24" t="s">
        <v>11</v>
      </c>
      <c r="J65" s="35" t="s">
        <v>12</v>
      </c>
      <c r="K65" s="24" t="s">
        <v>128</v>
      </c>
      <c r="L65" s="24" t="s">
        <v>14</v>
      </c>
      <c r="M65" s="24" t="s">
        <v>127</v>
      </c>
      <c r="N65" s="24" t="s">
        <v>16</v>
      </c>
      <c r="O65" s="37" t="s">
        <v>112</v>
      </c>
      <c r="P65" s="24" t="s">
        <v>158</v>
      </c>
    </row>
    <row r="66" spans="1:17" ht="15.75" thickBot="1" x14ac:dyDescent="0.3">
      <c r="A66" s="21">
        <v>1</v>
      </c>
      <c r="B66" s="22" t="s">
        <v>77</v>
      </c>
      <c r="C66" s="21" t="s">
        <v>78</v>
      </c>
      <c r="D66" s="21" t="s">
        <v>79</v>
      </c>
      <c r="E66" s="21">
        <v>704248</v>
      </c>
      <c r="F66" s="21">
        <v>35</v>
      </c>
      <c r="G66" s="21">
        <v>44.66</v>
      </c>
      <c r="H66" s="21">
        <v>4</v>
      </c>
      <c r="I66" s="21">
        <v>4</v>
      </c>
      <c r="J66" s="36">
        <f t="shared" ref="J66" si="9">SUM(F66:I66)</f>
        <v>87.66</v>
      </c>
      <c r="K66" s="41" t="s">
        <v>21</v>
      </c>
      <c r="L66" s="41">
        <v>4</v>
      </c>
      <c r="M66" s="41" t="s">
        <v>21</v>
      </c>
      <c r="N66" s="41">
        <v>4</v>
      </c>
      <c r="O66" s="42">
        <f t="shared" ref="O66" si="10">J66+L66+N66</f>
        <v>95.66</v>
      </c>
      <c r="P66" s="23" t="s">
        <v>20</v>
      </c>
    </row>
    <row r="67" spans="1:17" ht="19.5" thickBot="1" x14ac:dyDescent="0.3">
      <c r="A67" s="33"/>
      <c r="B67" s="9"/>
      <c r="C67" s="9"/>
      <c r="D67" s="9"/>
      <c r="E67" s="9"/>
      <c r="F67" s="10" t="s">
        <v>80</v>
      </c>
      <c r="G67" s="10" t="s">
        <v>81</v>
      </c>
      <c r="H67" s="9"/>
      <c r="I67" s="9"/>
      <c r="J67" s="9"/>
      <c r="K67" s="9"/>
      <c r="L67" s="9"/>
      <c r="M67" s="9"/>
      <c r="N67" s="9"/>
      <c r="O67" s="9"/>
      <c r="P67" s="11"/>
      <c r="Q67" s="6"/>
    </row>
    <row r="68" spans="1:17" x14ac:dyDescent="0.25">
      <c r="A68" s="30"/>
      <c r="B68" s="30" t="s">
        <v>157</v>
      </c>
      <c r="C68" s="29" t="s">
        <v>97</v>
      </c>
      <c r="D68" s="30" t="s">
        <v>98</v>
      </c>
      <c r="E68" s="7"/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/>
      <c r="P68" s="3"/>
      <c r="Q68" s="6"/>
    </row>
    <row r="69" spans="1:17" ht="38.25" x14ac:dyDescent="0.25">
      <c r="A69" s="24" t="s">
        <v>3</v>
      </c>
      <c r="B69" s="26" t="s">
        <v>4</v>
      </c>
      <c r="C69" s="24" t="s">
        <v>5</v>
      </c>
      <c r="D69" s="24" t="s">
        <v>6</v>
      </c>
      <c r="E69" s="24" t="s">
        <v>7</v>
      </c>
      <c r="F69" s="24" t="s">
        <v>8</v>
      </c>
      <c r="G69" s="24" t="s">
        <v>9</v>
      </c>
      <c r="H69" s="24" t="s">
        <v>10</v>
      </c>
      <c r="I69" s="24" t="s">
        <v>11</v>
      </c>
      <c r="J69" s="35" t="s">
        <v>12</v>
      </c>
      <c r="K69" s="24" t="s">
        <v>128</v>
      </c>
      <c r="L69" s="24" t="s">
        <v>14</v>
      </c>
      <c r="M69" s="24" t="s">
        <v>127</v>
      </c>
      <c r="N69" s="24" t="s">
        <v>16</v>
      </c>
      <c r="O69" s="37" t="s">
        <v>112</v>
      </c>
      <c r="P69" s="24" t="s">
        <v>158</v>
      </c>
      <c r="Q69" s="6"/>
    </row>
    <row r="70" spans="1:17" x14ac:dyDescent="0.25">
      <c r="A70" s="14">
        <v>1</v>
      </c>
      <c r="B70" s="27" t="s">
        <v>129</v>
      </c>
      <c r="C70" s="28" t="s">
        <v>116</v>
      </c>
      <c r="D70" s="28" t="s">
        <v>95</v>
      </c>
      <c r="E70" s="28">
        <v>606455</v>
      </c>
      <c r="F70" s="14">
        <v>65.2</v>
      </c>
      <c r="G70" s="14">
        <v>90.12</v>
      </c>
      <c r="H70" s="14"/>
      <c r="I70" s="14"/>
      <c r="J70" s="36">
        <f t="shared" ref="J70:J71" si="11">SUM(F70:I70)</f>
        <v>155.32</v>
      </c>
      <c r="K70" s="14" t="s">
        <v>81</v>
      </c>
      <c r="L70" s="14">
        <v>4</v>
      </c>
      <c r="M70" s="14"/>
      <c r="N70" s="14"/>
      <c r="O70" s="39">
        <f t="shared" ref="O70:O71" si="12">J70+L70+N70</f>
        <v>159.32</v>
      </c>
      <c r="P70" s="13" t="s">
        <v>20</v>
      </c>
      <c r="Q70" s="6"/>
    </row>
    <row r="71" spans="1:17" x14ac:dyDescent="0.25">
      <c r="A71" s="14">
        <v>2</v>
      </c>
      <c r="B71" s="27" t="s">
        <v>130</v>
      </c>
      <c r="C71" s="27" t="s">
        <v>131</v>
      </c>
      <c r="D71" s="27" t="s">
        <v>19</v>
      </c>
      <c r="E71" s="27">
        <v>724962</v>
      </c>
      <c r="F71" s="14">
        <v>15.62</v>
      </c>
      <c r="G71" s="14">
        <v>8.48</v>
      </c>
      <c r="H71" s="14">
        <v>4</v>
      </c>
      <c r="I71" s="14">
        <v>4</v>
      </c>
      <c r="J71" s="36">
        <f t="shared" si="11"/>
        <v>32.1</v>
      </c>
      <c r="K71" s="14"/>
      <c r="L71" s="14"/>
      <c r="M71" s="14" t="s">
        <v>21</v>
      </c>
      <c r="N71" s="14">
        <v>4</v>
      </c>
      <c r="O71" s="39">
        <f t="shared" si="12"/>
        <v>36.1</v>
      </c>
      <c r="P71" s="13" t="s">
        <v>20</v>
      </c>
      <c r="Q71" s="6"/>
    </row>
    <row r="72" spans="1:17" x14ac:dyDescent="0.25">
      <c r="A72" s="30"/>
      <c r="B72" s="30" t="s">
        <v>157</v>
      </c>
      <c r="C72" s="29" t="s">
        <v>0</v>
      </c>
      <c r="D72" s="30" t="s">
        <v>1</v>
      </c>
      <c r="E72" s="7"/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/>
      <c r="P72" s="3"/>
    </row>
    <row r="73" spans="1:17" ht="38.25" x14ac:dyDescent="0.25">
      <c r="A73" s="24" t="s">
        <v>3</v>
      </c>
      <c r="B73" s="25" t="s">
        <v>4</v>
      </c>
      <c r="C73" s="24" t="s">
        <v>5</v>
      </c>
      <c r="D73" s="24" t="s">
        <v>6</v>
      </c>
      <c r="E73" s="24" t="s">
        <v>7</v>
      </c>
      <c r="F73" s="24" t="s">
        <v>8</v>
      </c>
      <c r="G73" s="24" t="s">
        <v>9</v>
      </c>
      <c r="H73" s="24" t="s">
        <v>10</v>
      </c>
      <c r="I73" s="24" t="s">
        <v>11</v>
      </c>
      <c r="J73" s="35" t="s">
        <v>12</v>
      </c>
      <c r="K73" s="24" t="s">
        <v>128</v>
      </c>
      <c r="L73" s="24" t="s">
        <v>14</v>
      </c>
      <c r="M73" s="24" t="s">
        <v>127</v>
      </c>
      <c r="N73" s="24" t="s">
        <v>16</v>
      </c>
      <c r="O73" s="37" t="s">
        <v>112</v>
      </c>
      <c r="P73" s="24" t="s">
        <v>158</v>
      </c>
    </row>
    <row r="74" spans="1:17" x14ac:dyDescent="0.25">
      <c r="A74" s="15">
        <v>4</v>
      </c>
      <c r="B74" s="19" t="s">
        <v>87</v>
      </c>
      <c r="C74" s="15" t="s">
        <v>88</v>
      </c>
      <c r="D74" s="15" t="s">
        <v>89</v>
      </c>
      <c r="E74" s="15">
        <v>578962</v>
      </c>
      <c r="F74" s="15">
        <v>70</v>
      </c>
      <c r="G74" s="15">
        <v>110.82</v>
      </c>
      <c r="H74" s="15">
        <v>4</v>
      </c>
      <c r="I74" s="15">
        <v>0</v>
      </c>
      <c r="J74" s="36">
        <f t="shared" ref="J74:J79" si="13">SUM(F74:I74)</f>
        <v>184.82</v>
      </c>
      <c r="K74" s="15" t="s">
        <v>81</v>
      </c>
      <c r="L74" s="15">
        <v>4</v>
      </c>
      <c r="M74" s="15"/>
      <c r="N74" s="15">
        <v>0</v>
      </c>
      <c r="O74" s="39">
        <f t="shared" ref="O74:O79" si="14">J74+L74+N74</f>
        <v>188.82</v>
      </c>
      <c r="P74" s="12" t="s">
        <v>20</v>
      </c>
    </row>
    <row r="75" spans="1:17" x14ac:dyDescent="0.25">
      <c r="A75" s="15">
        <v>5</v>
      </c>
      <c r="B75" s="19" t="s">
        <v>90</v>
      </c>
      <c r="C75" s="15" t="s">
        <v>91</v>
      </c>
      <c r="D75" s="15" t="s">
        <v>54</v>
      </c>
      <c r="E75" s="15">
        <v>595245</v>
      </c>
      <c r="F75" s="15">
        <v>60.83</v>
      </c>
      <c r="G75" s="15">
        <v>81.739999999999995</v>
      </c>
      <c r="H75" s="15">
        <v>4</v>
      </c>
      <c r="I75" s="15">
        <v>0</v>
      </c>
      <c r="J75" s="36">
        <f t="shared" si="13"/>
        <v>146.57</v>
      </c>
      <c r="K75" s="15" t="s">
        <v>81</v>
      </c>
      <c r="L75" s="15">
        <v>4</v>
      </c>
      <c r="M75" s="15"/>
      <c r="N75" s="15">
        <v>0</v>
      </c>
      <c r="O75" s="39">
        <f t="shared" si="14"/>
        <v>150.57</v>
      </c>
      <c r="P75" s="12" t="s">
        <v>20</v>
      </c>
    </row>
    <row r="76" spans="1:17" x14ac:dyDescent="0.25">
      <c r="A76" s="15">
        <v>3</v>
      </c>
      <c r="B76" s="19" t="s">
        <v>86</v>
      </c>
      <c r="C76" s="15" t="s">
        <v>78</v>
      </c>
      <c r="D76" s="15" t="s">
        <v>27</v>
      </c>
      <c r="E76" s="15">
        <v>718558</v>
      </c>
      <c r="F76" s="15">
        <v>17.29</v>
      </c>
      <c r="G76" s="15">
        <v>34.130000000000003</v>
      </c>
      <c r="H76" s="15">
        <v>4</v>
      </c>
      <c r="I76" s="15">
        <v>4</v>
      </c>
      <c r="J76" s="36">
        <f t="shared" si="13"/>
        <v>59.42</v>
      </c>
      <c r="K76" s="15"/>
      <c r="L76" s="15">
        <v>0</v>
      </c>
      <c r="M76" s="15" t="s">
        <v>81</v>
      </c>
      <c r="N76" s="15">
        <v>4</v>
      </c>
      <c r="O76" s="39">
        <f t="shared" si="14"/>
        <v>63.42</v>
      </c>
      <c r="P76" s="12" t="s">
        <v>20</v>
      </c>
    </row>
    <row r="77" spans="1:17" x14ac:dyDescent="0.25">
      <c r="A77" s="15">
        <v>6</v>
      </c>
      <c r="B77" s="43" t="s">
        <v>110</v>
      </c>
      <c r="C77" s="17" t="s">
        <v>19</v>
      </c>
      <c r="D77" s="17" t="s">
        <v>65</v>
      </c>
      <c r="E77" s="17">
        <v>726027</v>
      </c>
      <c r="F77" s="17">
        <v>16.87</v>
      </c>
      <c r="G77" s="17">
        <v>13.23</v>
      </c>
      <c r="H77" s="17">
        <v>0</v>
      </c>
      <c r="I77" s="17">
        <v>0</v>
      </c>
      <c r="J77" s="36">
        <f t="shared" si="13"/>
        <v>30.1</v>
      </c>
      <c r="K77" s="18" t="s">
        <v>81</v>
      </c>
      <c r="L77" s="17">
        <v>4</v>
      </c>
      <c r="M77" s="18"/>
      <c r="N77" s="18">
        <v>0</v>
      </c>
      <c r="O77" s="39">
        <f t="shared" si="14"/>
        <v>34.1</v>
      </c>
      <c r="P77" s="12" t="s">
        <v>20</v>
      </c>
    </row>
    <row r="78" spans="1:17" x14ac:dyDescent="0.25">
      <c r="A78" s="15">
        <v>2</v>
      </c>
      <c r="B78" s="19" t="s">
        <v>84</v>
      </c>
      <c r="C78" s="15" t="s">
        <v>85</v>
      </c>
      <c r="D78" s="15" t="s">
        <v>54</v>
      </c>
      <c r="E78" s="15">
        <v>726094</v>
      </c>
      <c r="F78" s="15">
        <v>14.58</v>
      </c>
      <c r="G78" s="15">
        <v>15.64</v>
      </c>
      <c r="H78" s="15">
        <v>0</v>
      </c>
      <c r="I78" s="15">
        <v>0</v>
      </c>
      <c r="J78" s="36">
        <f t="shared" si="13"/>
        <v>30.22</v>
      </c>
      <c r="K78" s="15"/>
      <c r="L78" s="15">
        <v>0</v>
      </c>
      <c r="M78" s="15"/>
      <c r="N78" s="15">
        <v>0</v>
      </c>
      <c r="O78" s="39">
        <f t="shared" si="14"/>
        <v>30.22</v>
      </c>
      <c r="P78" s="12" t="s">
        <v>20</v>
      </c>
    </row>
    <row r="79" spans="1:17" x14ac:dyDescent="0.25">
      <c r="A79" s="15">
        <v>1</v>
      </c>
      <c r="B79" s="15" t="s">
        <v>82</v>
      </c>
      <c r="C79" s="15" t="s">
        <v>68</v>
      </c>
      <c r="D79" s="15" t="s">
        <v>83</v>
      </c>
      <c r="E79" s="15">
        <v>726485</v>
      </c>
      <c r="F79" s="15">
        <v>15.2</v>
      </c>
      <c r="G79" s="15">
        <v>11.64</v>
      </c>
      <c r="H79" s="15">
        <v>0</v>
      </c>
      <c r="I79" s="15">
        <v>0</v>
      </c>
      <c r="J79" s="36">
        <f t="shared" si="13"/>
        <v>26.84</v>
      </c>
      <c r="K79" s="15"/>
      <c r="L79" s="15">
        <v>0</v>
      </c>
      <c r="M79" s="15"/>
      <c r="N79" s="15">
        <v>0</v>
      </c>
      <c r="O79" s="39">
        <f t="shared" si="14"/>
        <v>26.84</v>
      </c>
      <c r="P79" s="12" t="s">
        <v>20</v>
      </c>
    </row>
    <row r="80" spans="1:17" ht="25.5" x14ac:dyDescent="0.25">
      <c r="A80" s="30"/>
      <c r="B80" s="30" t="s">
        <v>157</v>
      </c>
      <c r="C80" s="29" t="s">
        <v>92</v>
      </c>
      <c r="D80" s="30" t="s">
        <v>93</v>
      </c>
      <c r="E80" s="7"/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/>
      <c r="P80" s="3"/>
    </row>
    <row r="81" spans="1:16" ht="38.25" x14ac:dyDescent="0.25">
      <c r="A81" s="24" t="s">
        <v>3</v>
      </c>
      <c r="B81" s="25" t="s">
        <v>4</v>
      </c>
      <c r="C81" s="24" t="s">
        <v>5</v>
      </c>
      <c r="D81" s="24" t="s">
        <v>6</v>
      </c>
      <c r="E81" s="24" t="s">
        <v>7</v>
      </c>
      <c r="F81" s="24" t="s">
        <v>8</v>
      </c>
      <c r="G81" s="24" t="s">
        <v>9</v>
      </c>
      <c r="H81" s="24" t="s">
        <v>10</v>
      </c>
      <c r="I81" s="24" t="s">
        <v>11</v>
      </c>
      <c r="J81" s="35" t="s">
        <v>12</v>
      </c>
      <c r="K81" s="24" t="s">
        <v>126</v>
      </c>
      <c r="L81" s="24" t="s">
        <v>14</v>
      </c>
      <c r="M81" s="24" t="s">
        <v>127</v>
      </c>
      <c r="N81" s="24" t="s">
        <v>16</v>
      </c>
      <c r="O81" s="37" t="s">
        <v>112</v>
      </c>
      <c r="P81" s="24" t="s">
        <v>158</v>
      </c>
    </row>
    <row r="82" spans="1:16" s="8" customFormat="1" ht="22.5" customHeight="1" x14ac:dyDescent="0.25">
      <c r="A82" s="15">
        <v>1</v>
      </c>
      <c r="B82" s="19" t="s">
        <v>94</v>
      </c>
      <c r="C82" s="15" t="s">
        <v>95</v>
      </c>
      <c r="D82" s="15" t="s">
        <v>96</v>
      </c>
      <c r="E82" s="15">
        <v>214609</v>
      </c>
      <c r="F82" s="15">
        <v>55.62</v>
      </c>
      <c r="G82" s="15">
        <v>44.07</v>
      </c>
      <c r="H82" s="15">
        <v>4</v>
      </c>
      <c r="I82" s="15">
        <v>8</v>
      </c>
      <c r="J82" s="36">
        <f t="shared" ref="J82" si="15">SUM(F82:I82)</f>
        <v>111.69</v>
      </c>
      <c r="K82" s="15" t="s">
        <v>21</v>
      </c>
      <c r="L82" s="15">
        <v>4</v>
      </c>
      <c r="M82" s="15"/>
      <c r="N82" s="15">
        <v>0</v>
      </c>
      <c r="O82" s="39">
        <f t="shared" ref="O82" si="16">J82+L82+N82</f>
        <v>115.69</v>
      </c>
      <c r="P82" s="12" t="s">
        <v>20</v>
      </c>
    </row>
  </sheetData>
  <sortState xmlns:xlrd2="http://schemas.microsoft.com/office/spreadsheetml/2017/richdata2" ref="B11:P33">
    <sortCondition descending="1" ref="O11:O33"/>
  </sortState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ypaith</dc:creator>
  <cp:lastModifiedBy>ypaith</cp:lastModifiedBy>
  <cp:lastPrinted>2024-08-12T04:59:37Z</cp:lastPrinted>
  <dcterms:created xsi:type="dcterms:W3CDTF">2024-08-06T04:29:18Z</dcterms:created>
  <dcterms:modified xsi:type="dcterms:W3CDTF">2024-08-12T12:15:37Z</dcterms:modified>
</cp:coreProperties>
</file>