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aith\Desktop\"/>
    </mc:Choice>
  </mc:AlternateContent>
  <xr:revisionPtr revIDLastSave="0" documentId="8_{31919993-2BFD-4FAA-A102-8914B16851C2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ΗΜΕΡΟΛΟΓΙΑΚΟΣ ΠΙΝΑΚΑ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A31" i="1"/>
  <c r="H43" i="1"/>
  <c r="A41" i="1" s="1"/>
  <c r="AF19" i="1"/>
  <c r="A18" i="1" l="1"/>
  <c r="A39" i="1" s="1"/>
  <c r="B41" i="1"/>
  <c r="A17" i="1"/>
  <c r="B18" i="1" l="1"/>
  <c r="B39" i="1" s="1"/>
  <c r="B17" i="1"/>
  <c r="C41" i="1"/>
  <c r="C18" i="1" l="1"/>
  <c r="C39" i="1" s="1"/>
  <c r="D41" i="1"/>
  <c r="C17" i="1"/>
  <c r="D18" i="1" l="1"/>
  <c r="D39" i="1" s="1"/>
  <c r="D17" i="1"/>
  <c r="E41" i="1"/>
  <c r="E18" i="1" l="1"/>
  <c r="E39" i="1" s="1"/>
  <c r="E17" i="1"/>
  <c r="F41" i="1"/>
  <c r="F18" i="1" l="1"/>
  <c r="F39" i="1" s="1"/>
  <c r="F17" i="1"/>
  <c r="G41" i="1"/>
  <c r="G18" i="1" l="1"/>
  <c r="G39" i="1" s="1"/>
  <c r="H41" i="1"/>
  <c r="G17" i="1"/>
  <c r="H17" i="1" l="1"/>
  <c r="H18" i="1"/>
  <c r="H39" i="1" s="1"/>
  <c r="I41" i="1"/>
  <c r="I18" i="1" l="1"/>
  <c r="I39" i="1" s="1"/>
  <c r="J41" i="1"/>
  <c r="I17" i="1"/>
  <c r="J18" i="1" l="1"/>
  <c r="J39" i="1" s="1"/>
  <c r="J17" i="1"/>
  <c r="K41" i="1"/>
  <c r="K18" i="1" l="1"/>
  <c r="K39" i="1" s="1"/>
  <c r="K17" i="1"/>
  <c r="L41" i="1"/>
  <c r="M41" i="1" l="1"/>
  <c r="L17" i="1"/>
  <c r="L18" i="1"/>
  <c r="L39" i="1" s="1"/>
  <c r="M18" i="1" l="1"/>
  <c r="M39" i="1" s="1"/>
  <c r="M17" i="1"/>
  <c r="N41" i="1"/>
  <c r="N18" i="1" l="1"/>
  <c r="N39" i="1" s="1"/>
  <c r="N17" i="1"/>
  <c r="O41" i="1"/>
  <c r="P41" i="1" l="1"/>
  <c r="O17" i="1"/>
  <c r="O18" i="1"/>
  <c r="O39" i="1" s="1"/>
  <c r="P18" i="1" l="1"/>
  <c r="P39" i="1" s="1"/>
  <c r="Q41" i="1"/>
  <c r="P17" i="1"/>
  <c r="Q17" i="1" l="1"/>
  <c r="Q18" i="1"/>
  <c r="Q39" i="1" s="1"/>
  <c r="R41" i="1"/>
  <c r="R17" i="1" l="1"/>
  <c r="S41" i="1"/>
  <c r="R18" i="1"/>
  <c r="R39" i="1" s="1"/>
  <c r="T41" i="1" l="1"/>
  <c r="S17" i="1"/>
  <c r="S18" i="1"/>
  <c r="S39" i="1" s="1"/>
  <c r="U41" i="1" l="1"/>
  <c r="T18" i="1"/>
  <c r="T39" i="1" s="1"/>
  <c r="T17" i="1"/>
  <c r="V41" i="1" l="1"/>
  <c r="U17" i="1"/>
  <c r="U18" i="1"/>
  <c r="U39" i="1" s="1"/>
  <c r="V17" i="1" l="1"/>
  <c r="V18" i="1"/>
  <c r="V39" i="1" s="1"/>
  <c r="W41" i="1"/>
  <c r="X41" i="1" l="1"/>
  <c r="W17" i="1"/>
  <c r="W18" i="1"/>
  <c r="W39" i="1" s="1"/>
  <c r="Y41" i="1" l="1"/>
  <c r="X17" i="1"/>
  <c r="X18" i="1"/>
  <c r="X39" i="1" s="1"/>
  <c r="Y18" i="1" l="1"/>
  <c r="Y39" i="1" s="1"/>
  <c r="Z41" i="1"/>
  <c r="Y17" i="1"/>
  <c r="Z17" i="1" l="1"/>
  <c r="Z18" i="1"/>
  <c r="Z39" i="1" s="1"/>
  <c r="AA41" i="1"/>
  <c r="AA18" i="1" l="1"/>
  <c r="AA39" i="1" s="1"/>
  <c r="AB41" i="1"/>
  <c r="AA17" i="1"/>
  <c r="AB17" i="1" l="1"/>
  <c r="AB18" i="1"/>
  <c r="AB39" i="1" s="1"/>
  <c r="AC41" i="1"/>
  <c r="AC17" i="1" l="1"/>
  <c r="AC18" i="1" s="1"/>
  <c r="AC39" i="1" s="1"/>
  <c r="AD41" i="1"/>
  <c r="AD17" i="1" l="1"/>
  <c r="AD18" i="1" s="1"/>
  <c r="AD39" i="1" s="1"/>
  <c r="AE41" i="1"/>
  <c r="AE17" i="1" s="1"/>
  <c r="AE18" i="1" s="1"/>
  <c r="AE39" i="1" s="1"/>
  <c r="AF39" i="1" l="1"/>
  <c r="N3" i="1" s="1"/>
</calcChain>
</file>

<file path=xl/sharedStrings.xml><?xml version="1.0" encoding="utf-8"?>
<sst xmlns="http://schemas.openxmlformats.org/spreadsheetml/2006/main" count="41" uniqueCount="40">
  <si>
    <t>ΜΗΝΑΣ</t>
  </si>
  <si>
    <t>ΕΤΟΣ</t>
  </si>
  <si>
    <t>(01) ΙΑΝΟΥΑΡΙΟΣ</t>
  </si>
  <si>
    <t>(02) ΦΕΒΡΟΥΑΡΙΟΣ</t>
  </si>
  <si>
    <t>(03) ΜΑΡΤΙΟΣ</t>
  </si>
  <si>
    <t>(04) ΑΠΡΙΛΙΟΣ</t>
  </si>
  <si>
    <t>(10) ΟΚΤΩΒΡΙΟΣ</t>
  </si>
  <si>
    <t>(11) ΝΟΕΜΒΡΙΟΣ</t>
  </si>
  <si>
    <t>(12) ΔΕΚΕΜΒΡΙΟΣ</t>
  </si>
  <si>
    <t>(06) ΙΟΥΝΙΟΣ</t>
  </si>
  <si>
    <t>(07) ΙΟΥΛΙΟΣ</t>
  </si>
  <si>
    <t>(08) ΑΥΓΟΥΣΤΟΣ</t>
  </si>
  <si>
    <t>(09) ΣΕΠΤΕΜΒΡΙΟΣ</t>
  </si>
  <si>
    <t>ΣΥΝΟΛΟ</t>
  </si>
  <si>
    <t>(05) ΜΑΪΟΣ</t>
  </si>
  <si>
    <t>ΗΜΕΡΟΛΟΓΙΑΚΟΣ ΠΙΝΑΚΑΣ</t>
  </si>
  <si>
    <t>Σχέση εργασίας:</t>
  </si>
  <si>
    <t>Ειδικότητα:</t>
  </si>
  <si>
    <t>Πατρώνυμο:</t>
  </si>
  <si>
    <t>Αρμόδια Δ.Ο.Υ.:</t>
  </si>
  <si>
    <t>Α.Φ.Μ.:</t>
  </si>
  <si>
    <t>Ο/Η ΕΚΠΑΙΔΕΥΤΙΚΟΣ</t>
  </si>
  <si>
    <t>Βεβαιώνεται η ακρίβεια των αναγραφόμενων στο παρόν έντυπο.</t>
  </si>
  <si>
    <t>ΣΤΟΙΧΕΙΑ ΤΟΥ/ΤΗΣ ΕΚΠΑΙΔΕΥΤΙΚΟΥ:</t>
  </si>
  <si>
    <t>Ονοματεπώνυμο:</t>
  </si>
  <si>
    <t>(Επωνυμία της Σχολικής Μονάδας)</t>
  </si>
  <si>
    <t>Τηλ. Επικοιν.:</t>
  </si>
  <si>
    <t>(τόπος &amp; ημερομηνία)</t>
  </si>
  <si>
    <t>Ο Δ/ΝΤΗΣ/Η ΔΝΤΡΙΑ ΤΟΥ ΣΧΟΛΕΙΟΥ</t>
  </si>
  <si>
    <t>(Μόνιμος/η ή Αναπληρωτής/τρια)</t>
  </si>
  <si>
    <t>ΣΧΟΛΙΚΟ ΕΤΟΣ:</t>
  </si>
  <si>
    <t>ΣΗΜΕΙΩΣΗ: Υποβάλλεται στη Δ/νση Π/θμιας Εκπαίδευσης την τελευταία εργάσιμη ημέρα του μήνα.</t>
  </si>
  <si>
    <t>....................</t>
  </si>
  <si>
    <t>πραγματοποιηθεισών ωρών συμπλήρωσης υποχρεωτικού ωραρίου   εκπαιδευτικού</t>
  </si>
  <si>
    <t>Οι ώρες συμπλήρωσης ωραρίου κατά ημερομηνία καταχωρούνται με αριθμό (1, 2 ,3 ...).</t>
  </si>
  <si>
    <r>
      <rPr>
        <b/>
        <sz val="10"/>
        <rFont val="Arial"/>
        <family val="2"/>
        <charset val="161"/>
      </rPr>
      <t xml:space="preserve">                                                       </t>
    </r>
    <r>
      <rPr>
        <b/>
        <u/>
        <sz val="10"/>
        <rFont val="Arial"/>
        <family val="2"/>
        <charset val="161"/>
      </rPr>
      <t>ΒΕΒΑΙΩΣΗ</t>
    </r>
    <r>
      <rPr>
        <sz val="10"/>
        <rFont val="Arial"/>
        <family val="2"/>
        <charset val="161"/>
      </rPr>
      <t xml:space="preserve">
Βεβαιώνονται:
α) ότι ο/η παραπάνω εκπαιδευτικός πραγματοποίησε τις αναγραφόμενες στον παραπάνω Πίνακα ώρες </t>
    </r>
    <r>
      <rPr>
        <b/>
        <sz val="10"/>
        <rFont val="Arial"/>
        <family val="2"/>
        <charset val="161"/>
      </rPr>
      <t>για τη συμπλήρωση του υποχρεωτικού ωραρίου του/της</t>
    </r>
    <r>
      <rPr>
        <sz val="10"/>
        <rFont val="Arial"/>
        <family val="2"/>
        <charset val="161"/>
      </rPr>
      <t xml:space="preserve">  τις αντίστοιχες ημερομηνίες.
β) το γνήσιο της υπογραφής του/της εκπαιδευτικού.</t>
    </r>
  </si>
  <si>
    <t>Έδρα (Σχολείο τοποθέτησης):</t>
  </si>
  <si>
    <t>Τόπος διαμονής:</t>
  </si>
  <si>
    <r>
      <rPr>
        <b/>
        <sz val="12"/>
        <rFont val="Arial"/>
        <family val="2"/>
        <charset val="161"/>
      </rPr>
      <t>ΕΛΛΗΝΙΚΗ ΔΗΜΟΚΡΑΤΙΑ</t>
    </r>
    <r>
      <rPr>
        <sz val="10"/>
        <rFont val="Arial"/>
        <family val="2"/>
        <charset val="161"/>
      </rPr>
      <t xml:space="preserve">
</t>
    </r>
    <r>
      <rPr>
        <sz val="11"/>
        <rFont val="Arial"/>
        <family val="2"/>
        <charset val="161"/>
      </rPr>
      <t xml:space="preserve">ΥΠΟΥΡΓΕΙΟ ΠΑΙΔΕΙΑΣ, ΘΡΗΣΚΕΥΜΑΤΩΝ ΚΑΙ ΑΘΛΗΤΙΣΜΟΥ
</t>
    </r>
    <r>
      <rPr>
        <sz val="10"/>
        <rFont val="Arial"/>
        <family val="2"/>
        <charset val="161"/>
      </rPr>
      <t xml:space="preserve">ΠΕΡΙΦ. Δ/ΝΣΗ Π/ΘΜΙΑΣ &amp; Δ/ΘΜΙΑΣ ΕΚΠ/ΣΗΣ Α.Μ.Θ.
</t>
    </r>
    <r>
      <rPr>
        <b/>
        <sz val="10"/>
        <rFont val="Arial"/>
        <family val="2"/>
        <charset val="161"/>
      </rPr>
      <t>Δ/ΝΣΗ Π/ΘΜΙΑΣ ΕΚΠ/ΣΗΣ ΚΑΒΑΛΑΣ</t>
    </r>
    <r>
      <rPr>
        <sz val="10"/>
        <rFont val="Arial"/>
        <family val="2"/>
        <charset val="161"/>
      </rPr>
      <t xml:space="preserve">
</t>
    </r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</si>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</sst>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61"/>
    </font>
    <font>
      <sz val="8"/>
      <name val="Arial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i/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16"/>
      <name val="Arial"/>
      <family val="2"/>
      <charset val="161"/>
    </font>
    <font>
      <b/>
      <u/>
      <sz val="14"/>
      <name val="Arial"/>
      <family val="2"/>
      <charset val="161"/>
    </font>
    <font>
      <b/>
      <i/>
      <sz val="11"/>
      <name val="Arial Narrow"/>
      <family val="2"/>
      <charset val="161"/>
    </font>
    <font>
      <b/>
      <i/>
      <sz val="10"/>
      <name val="Arial Narrow"/>
      <family val="2"/>
      <charset val="161"/>
    </font>
    <font>
      <b/>
      <sz val="14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Alignment="1" applyProtection="1">
      <alignment horizontal="center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0" fontId="2" fillId="2" borderId="10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0" fontId="2" fillId="2" borderId="13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5" fillId="0" borderId="0" xfId="0" applyFont="1" applyFill="1" applyBorder="1" applyAlignment="1" applyProtection="1"/>
    <xf numFmtId="0" fontId="4" fillId="0" borderId="0" xfId="0" applyFont="1" applyProtection="1"/>
    <xf numFmtId="1" fontId="6" fillId="0" borderId="14" xfId="0" applyNumberFormat="1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 applyProtection="1">
      <alignment horizontal="center" vertical="center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Protection="1"/>
    <xf numFmtId="14" fontId="10" fillId="0" borderId="0" xfId="0" applyNumberFormat="1" applyFont="1" applyFill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/>
    </xf>
    <xf numFmtId="0" fontId="6" fillId="5" borderId="21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2" xfId="0" applyFont="1" applyBorder="1" applyProtection="1"/>
    <xf numFmtId="0" fontId="6" fillId="3" borderId="7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49" fontId="6" fillId="3" borderId="30" xfId="0" applyNumberFormat="1" applyFont="1" applyFill="1" applyBorder="1" applyAlignment="1" applyProtection="1">
      <alignment horizontal="left" vertical="center"/>
      <protection locked="0"/>
    </xf>
    <xf numFmtId="49" fontId="6" fillId="3" borderId="35" xfId="0" applyNumberFormat="1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26" xfId="0" applyFont="1" applyFill="1" applyBorder="1" applyAlignment="1" applyProtection="1">
      <alignment horizontal="justify" vertical="top" wrapText="1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22" xfId="0" applyFont="1" applyBorder="1" applyProtection="1"/>
    <xf numFmtId="0" fontId="2" fillId="0" borderId="0" xfId="0" applyFont="1" applyBorder="1" applyProtection="1"/>
    <xf numFmtId="0" fontId="2" fillId="0" borderId="29" xfId="0" applyFont="1" applyBorder="1" applyProtection="1"/>
    <xf numFmtId="0" fontId="2" fillId="0" borderId="24" xfId="0" applyFont="1" applyBorder="1" applyProtection="1"/>
    <xf numFmtId="0" fontId="2" fillId="0" borderId="23" xfId="0" applyFont="1" applyBorder="1" applyProtection="1"/>
    <xf numFmtId="0" fontId="2" fillId="0" borderId="25" xfId="0" applyFont="1" applyBorder="1" applyProtection="1"/>
    <xf numFmtId="0" fontId="6" fillId="3" borderId="3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center"/>
    </xf>
    <xf numFmtId="0" fontId="5" fillId="3" borderId="31" xfId="0" applyNumberFormat="1" applyFont="1" applyFill="1" applyBorder="1" applyAlignment="1" applyProtection="1">
      <alignment horizontal="center"/>
      <protection locked="0"/>
    </xf>
    <xf numFmtId="0" fontId="5" fillId="3" borderId="32" xfId="0" applyNumberFormat="1" applyFont="1" applyFill="1" applyBorder="1" applyAlignment="1" applyProtection="1">
      <alignment horizontal="center"/>
      <protection locked="0"/>
    </xf>
    <xf numFmtId="0" fontId="5" fillId="3" borderId="33" xfId="0" applyNumberFormat="1" applyFont="1" applyFill="1" applyBorder="1" applyAlignment="1" applyProtection="1">
      <alignment horizontal="center"/>
      <protection locked="0"/>
    </xf>
    <xf numFmtId="0" fontId="5" fillId="3" borderId="31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5" fillId="3" borderId="33" xfId="0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14" fontId="2" fillId="0" borderId="27" xfId="0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 applyProtection="1">
      <alignment horizontal="left" vertical="center"/>
    </xf>
    <xf numFmtId="0" fontId="5" fillId="3" borderId="30" xfId="0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</xf>
    <xf numFmtId="0" fontId="6" fillId="3" borderId="7" xfId="0" applyNumberFormat="1" applyFont="1" applyFill="1" applyBorder="1" applyAlignment="1" applyProtection="1">
      <alignment horizontal="left"/>
      <protection locked="0"/>
    </xf>
    <xf numFmtId="0" fontId="8" fillId="0" borderId="34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 applyProtection="1">
      <alignment horizontal="left" vertical="center"/>
    </xf>
    <xf numFmtId="0" fontId="8" fillId="0" borderId="24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/>
    </xf>
  </cellXfs>
  <cellStyles count="1">
    <cellStyle name="Κανονικό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167640</xdr:colOff>
      <xdr:row>0</xdr:row>
      <xdr:rowOff>22860</xdr:rowOff>
    </xdr:from>
    <xdr:to>
      <xdr:col>6</xdr:col>
      <xdr:colOff>121920</xdr:colOff>
      <xdr:row>1</xdr:row>
      <xdr:rowOff>30480</xdr:rowOff>
    </xdr:to>
    <xdr:pic>
      <xdr:nvPicPr>
        <xdr:cNvPr id="1500" name="1 - Εικόνα" descr="Image1.gif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7840" y="22860"/>
          <a:ext cx="37338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BM73"/>
  <sheetViews>
    <sheetView showGridLines="0" tabSelected="1" zoomScale="85" zoomScaleNormal="85" workbookViewId="0">
      <selection activeCell="AO26" sqref="AO26"/>
    </sheetView>
  </sheetViews>
  <sheetFormatPr defaultColWidth="9.140625" defaultRowHeight="12.75" x14ac:dyDescent="0.2"/>
  <cols>
    <col min="1" max="5" width="4.7109375" style="1" customWidth="1"/>
    <col min="6" max="6" width="6.140625" style="1" customWidth="1"/>
    <col min="7" max="31" width="4.7109375" style="1" customWidth="1"/>
    <col min="32" max="32" width="8.5703125" style="1" customWidth="1"/>
    <col min="33" max="33" width="9.140625" style="1"/>
    <col min="34" max="34" width="18.85546875" style="1" customWidth="1"/>
    <col min="35" max="35" width="4.85546875" style="1" customWidth="1"/>
    <col min="36" max="36" width="6.5703125" style="1" customWidth="1"/>
    <col min="37" max="37" width="5.42578125" style="1" customWidth="1"/>
    <col min="38" max="38" width="8.140625" style="1" bestFit="1" customWidth="1"/>
    <col min="39" max="39" width="12.85546875" style="1" customWidth="1"/>
    <col min="40" max="40" width="10.140625" style="1" customWidth="1"/>
    <col min="41" max="41" width="16.140625" style="1" customWidth="1"/>
    <col min="42" max="42" width="11.85546875" style="1" customWidth="1"/>
    <col min="43" max="43" width="10.85546875" style="1" customWidth="1"/>
    <col min="44" max="44" width="19.7109375" style="1" customWidth="1"/>
    <col min="45" max="16384" width="9.140625" style="1"/>
  </cols>
  <sheetData>
    <row r="1" spans="1:65" ht="27.75" customHeight="1" thickBo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U1" s="2"/>
      <c r="V1" s="2"/>
      <c r="W1" s="2"/>
      <c r="Y1" s="74" t="s">
        <v>30</v>
      </c>
      <c r="Z1" s="75"/>
      <c r="AA1" s="75"/>
      <c r="AB1" s="76"/>
      <c r="AC1" s="59" t="s">
        <v>39</v>
      </c>
      <c r="AD1" s="60"/>
      <c r="AE1" s="60"/>
      <c r="AF1" s="61"/>
    </row>
    <row r="2" spans="1:65" s="20" customFormat="1" ht="9" customHeight="1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U2" s="18"/>
      <c r="V2" s="18"/>
      <c r="W2" s="18"/>
      <c r="Y2" s="50"/>
      <c r="Z2" s="50"/>
      <c r="AA2" s="50"/>
      <c r="AB2" s="50"/>
      <c r="AC2" s="50"/>
      <c r="AD2" s="50"/>
      <c r="AE2" s="50"/>
      <c r="AF2" s="50"/>
    </row>
    <row r="3" spans="1:65" ht="60.75" customHeight="1" x14ac:dyDescent="0.2">
      <c r="A3" s="109" t="s">
        <v>38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N3" s="94" t="str">
        <f>IF(AF39&lt;31,"ΣΦΑΛΜΑ  
ΚΑΤΑΧΩΡΗΘΗΚΑΝ ΩΡΕΣ ΔΙΔΑΣΚΑΛΙΑΣ ΣΕ ΗΜΕΡΟΜΗΝΙΕΣ ΑΡΓΙΩΝ (ΣΑΒΒΑΤΟ Ή ΚΥΡΙΑΚΗ) Ή ΠΕΡΑΝ ΤΩΝ ΗΜΕΡΟΜΗΝΙΩΝ ΤΟΥ ΤΡΕΧΟΝΤΟΣ ΜΗΝΑ","ΠΛΑΙΣΙΟ ΜΗΝΥΜΑΤΟΣ")</f>
        <v>ΠΛΑΙΣΙΟ ΜΗΝΥΜΑΤΟΣ</v>
      </c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65" ht="14.25" customHeight="1" thickBo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N4" s="97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9"/>
    </row>
    <row r="5" spans="1:65" ht="14.25" customHeight="1" x14ac:dyDescent="0.2">
      <c r="A5" s="77" t="s">
        <v>25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65" ht="18" x14ac:dyDescent="0.2">
      <c r="A6" s="80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</row>
    <row r="7" spans="1:65" ht="15.75" customHeight="1" x14ac:dyDescent="0.2">
      <c r="A7" s="107" t="s">
        <v>33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</row>
    <row r="8" spans="1:65" ht="7.5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65" ht="19.5" customHeight="1" x14ac:dyDescent="0.2">
      <c r="A9" s="81" t="s">
        <v>23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3"/>
    </row>
    <row r="10" spans="1:65" ht="17.25" customHeight="1" x14ac:dyDescent="0.2">
      <c r="A10" s="91" t="s">
        <v>24</v>
      </c>
      <c r="B10" s="53"/>
      <c r="C10" s="53"/>
      <c r="D10" s="53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53" t="s">
        <v>18</v>
      </c>
      <c r="R10" s="53"/>
      <c r="S10" s="53"/>
      <c r="T10" s="72"/>
      <c r="U10" s="72"/>
      <c r="V10" s="72"/>
      <c r="W10" s="72"/>
      <c r="X10" s="72"/>
      <c r="Y10" s="42" t="s">
        <v>20</v>
      </c>
      <c r="Z10" s="42"/>
      <c r="AA10" s="42"/>
      <c r="AB10" s="56"/>
      <c r="AC10" s="56"/>
      <c r="AD10" s="56"/>
      <c r="AE10" s="56"/>
      <c r="AF10" s="57"/>
    </row>
    <row r="11" spans="1:65" ht="17.25" customHeight="1" x14ac:dyDescent="0.2">
      <c r="A11" s="91" t="s">
        <v>16</v>
      </c>
      <c r="B11" s="53"/>
      <c r="C11" s="53"/>
      <c r="D11" s="53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 t="s">
        <v>17</v>
      </c>
      <c r="R11" s="53"/>
      <c r="S11" s="53"/>
      <c r="T11" s="110"/>
      <c r="U11" s="110"/>
      <c r="V11" s="110"/>
      <c r="W11" s="110"/>
      <c r="X11" s="110"/>
      <c r="Y11" s="42" t="s">
        <v>19</v>
      </c>
      <c r="Z11" s="42"/>
      <c r="AA11" s="42"/>
      <c r="AB11" s="52"/>
      <c r="AC11" s="52"/>
      <c r="AD11" s="52"/>
      <c r="AE11" s="52"/>
      <c r="AF11" s="58"/>
    </row>
    <row r="12" spans="1:65" ht="18.75" customHeight="1" x14ac:dyDescent="0.2">
      <c r="A12" s="51"/>
      <c r="B12" s="9"/>
      <c r="C12" s="9"/>
      <c r="D12" s="9"/>
      <c r="E12" s="111" t="s">
        <v>29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53" t="s">
        <v>26</v>
      </c>
      <c r="R12" s="53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</row>
    <row r="13" spans="1:65" ht="18.75" customHeight="1" thickBot="1" x14ac:dyDescent="0.25">
      <c r="A13" s="114" t="s">
        <v>36</v>
      </c>
      <c r="B13" s="113"/>
      <c r="C13" s="113"/>
      <c r="D13" s="113"/>
      <c r="E13" s="113"/>
      <c r="F13" s="113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3" t="s">
        <v>37</v>
      </c>
      <c r="R13" s="113"/>
      <c r="S13" s="113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7"/>
    </row>
    <row r="14" spans="1:65" ht="10.15" customHeight="1" thickBot="1" x14ac:dyDescent="0.25">
      <c r="A14" s="4"/>
      <c r="B14" s="4"/>
      <c r="C14" s="4"/>
      <c r="D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65" s="35" customFormat="1" ht="18" customHeight="1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78" t="s">
        <v>0</v>
      </c>
      <c r="L15" s="79"/>
      <c r="M15" s="85" t="s">
        <v>12</v>
      </c>
      <c r="N15" s="86"/>
      <c r="O15" s="86"/>
      <c r="P15" s="86"/>
      <c r="Q15" s="86"/>
      <c r="R15" s="87"/>
      <c r="S15" s="84" t="s">
        <v>1</v>
      </c>
      <c r="T15" s="79"/>
      <c r="U15" s="88">
        <v>2024</v>
      </c>
      <c r="V15" s="89"/>
      <c r="W15" s="90"/>
      <c r="X15" s="34"/>
      <c r="Y15" s="33"/>
      <c r="Z15" s="33"/>
      <c r="AA15" s="33"/>
      <c r="AB15" s="33"/>
      <c r="AC15" s="33"/>
      <c r="AD15" s="33"/>
      <c r="AE15" s="33"/>
      <c r="AF15" s="33"/>
    </row>
    <row r="16" spans="1:65" s="5" customFormat="1" ht="10.15" customHeight="1" thickBot="1" x14ac:dyDescent="0.25"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s="6" customFormat="1" ht="16.5" customHeight="1" x14ac:dyDescent="0.2">
      <c r="A17" s="36" t="str">
        <f>TEXT(A41, "Η")</f>
        <v>1</v>
      </c>
      <c r="B17" s="37" t="str">
        <f t="shared" ref="B17:AB17" si="0">TEXT(B41, "Η")</f>
        <v>2</v>
      </c>
      <c r="C17" s="37" t="str">
        <f t="shared" si="0"/>
        <v>3</v>
      </c>
      <c r="D17" s="37" t="str">
        <f t="shared" si="0"/>
        <v>4</v>
      </c>
      <c r="E17" s="37" t="str">
        <f t="shared" si="0"/>
        <v>5</v>
      </c>
      <c r="F17" s="37" t="str">
        <f t="shared" si="0"/>
        <v>6</v>
      </c>
      <c r="G17" s="37" t="str">
        <f t="shared" si="0"/>
        <v>7</v>
      </c>
      <c r="H17" s="37" t="str">
        <f t="shared" si="0"/>
        <v>8</v>
      </c>
      <c r="I17" s="37" t="str">
        <f t="shared" si="0"/>
        <v>9</v>
      </c>
      <c r="J17" s="37" t="str">
        <f t="shared" si="0"/>
        <v>10</v>
      </c>
      <c r="K17" s="37" t="str">
        <f t="shared" si="0"/>
        <v>11</v>
      </c>
      <c r="L17" s="37" t="str">
        <f t="shared" si="0"/>
        <v>12</v>
      </c>
      <c r="M17" s="37" t="str">
        <f t="shared" si="0"/>
        <v>13</v>
      </c>
      <c r="N17" s="37" t="str">
        <f t="shared" si="0"/>
        <v>14</v>
      </c>
      <c r="O17" s="37" t="str">
        <f t="shared" si="0"/>
        <v>15</v>
      </c>
      <c r="P17" s="37" t="str">
        <f t="shared" si="0"/>
        <v>16</v>
      </c>
      <c r="Q17" s="37" t="str">
        <f t="shared" si="0"/>
        <v>17</v>
      </c>
      <c r="R17" s="37" t="str">
        <f t="shared" si="0"/>
        <v>18</v>
      </c>
      <c r="S17" s="37" t="str">
        <f t="shared" si="0"/>
        <v>19</v>
      </c>
      <c r="T17" s="37" t="str">
        <f t="shared" si="0"/>
        <v>20</v>
      </c>
      <c r="U17" s="37" t="str">
        <f t="shared" si="0"/>
        <v>21</v>
      </c>
      <c r="V17" s="37" t="str">
        <f t="shared" si="0"/>
        <v>22</v>
      </c>
      <c r="W17" s="37" t="str">
        <f t="shared" si="0"/>
        <v>23</v>
      </c>
      <c r="X17" s="37" t="str">
        <f t="shared" si="0"/>
        <v>24</v>
      </c>
      <c r="Y17" s="37" t="str">
        <f t="shared" si="0"/>
        <v>25</v>
      </c>
      <c r="Z17" s="37" t="str">
        <f t="shared" si="0"/>
        <v>26</v>
      </c>
      <c r="AA17" s="37" t="str">
        <f t="shared" si="0"/>
        <v>27</v>
      </c>
      <c r="AB17" s="37" t="str">
        <f t="shared" si="0"/>
        <v>28</v>
      </c>
      <c r="AC17" s="37" t="str">
        <f>IF(TEXT(AC41, "Η")-TEXT(AB41,"Η")&lt;1,"",TEXT(AC41, "Η"))</f>
        <v>29</v>
      </c>
      <c r="AD17" s="37" t="str">
        <f>IF(TEXT(AD41, "Η")-TEXT(AB41,"Η")&lt;1,"",TEXT(AD41, "Η"))</f>
        <v>30</v>
      </c>
      <c r="AE17" s="38" t="str">
        <f>IF(TEXT(AE41, "Η")-TEXT(AB41,"Η")&lt;1,"",TEXT(AE41, "Η"))</f>
        <v/>
      </c>
      <c r="AF17" s="92" t="s">
        <v>13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s="5" customFormat="1" ht="15" customHeight="1" thickBot="1" x14ac:dyDescent="0.25">
      <c r="A18" s="39" t="str">
        <f>TEXT(A41, "ΗΗΗ")</f>
        <v>Κυρ</v>
      </c>
      <c r="B18" s="40" t="str">
        <f>TEXT(B41, "ΗΗΗ")</f>
        <v>Δευ</v>
      </c>
      <c r="C18" s="40" t="str">
        <f>TEXT(C41, "ΗΗΗ")</f>
        <v>Τρι</v>
      </c>
      <c r="D18" s="40" t="str">
        <f>TEXT(D41, "ΗΗΗ")</f>
        <v>Τετ</v>
      </c>
      <c r="E18" s="40" t="str">
        <f t="shared" ref="E18:AB18" si="1">TEXT(E41, "ηηη")</f>
        <v>Πεμ</v>
      </c>
      <c r="F18" s="40" t="str">
        <f t="shared" si="1"/>
        <v>Παρ</v>
      </c>
      <c r="G18" s="40" t="str">
        <f t="shared" si="1"/>
        <v>Σαβ</v>
      </c>
      <c r="H18" s="40" t="str">
        <f t="shared" si="1"/>
        <v>Κυρ</v>
      </c>
      <c r="I18" s="40" t="str">
        <f t="shared" si="1"/>
        <v>Δευ</v>
      </c>
      <c r="J18" s="40" t="str">
        <f t="shared" si="1"/>
        <v>Τρι</v>
      </c>
      <c r="K18" s="40" t="str">
        <f t="shared" si="1"/>
        <v>Τετ</v>
      </c>
      <c r="L18" s="40" t="str">
        <f t="shared" si="1"/>
        <v>Πεμ</v>
      </c>
      <c r="M18" s="40" t="str">
        <f t="shared" si="1"/>
        <v>Παρ</v>
      </c>
      <c r="N18" s="40" t="str">
        <f t="shared" si="1"/>
        <v>Σαβ</v>
      </c>
      <c r="O18" s="40" t="str">
        <f t="shared" si="1"/>
        <v>Κυρ</v>
      </c>
      <c r="P18" s="40" t="str">
        <f t="shared" si="1"/>
        <v>Δευ</v>
      </c>
      <c r="Q18" s="40" t="str">
        <f t="shared" si="1"/>
        <v>Τρι</v>
      </c>
      <c r="R18" s="40" t="str">
        <f t="shared" si="1"/>
        <v>Τετ</v>
      </c>
      <c r="S18" s="40" t="str">
        <f t="shared" si="1"/>
        <v>Πεμ</v>
      </c>
      <c r="T18" s="40" t="str">
        <f t="shared" si="1"/>
        <v>Παρ</v>
      </c>
      <c r="U18" s="40" t="str">
        <f t="shared" si="1"/>
        <v>Σαβ</v>
      </c>
      <c r="V18" s="40" t="str">
        <f t="shared" si="1"/>
        <v>Κυρ</v>
      </c>
      <c r="W18" s="40" t="str">
        <f t="shared" si="1"/>
        <v>Δευ</v>
      </c>
      <c r="X18" s="40" t="str">
        <f t="shared" si="1"/>
        <v>Τρι</v>
      </c>
      <c r="Y18" s="40" t="str">
        <f t="shared" si="1"/>
        <v>Τετ</v>
      </c>
      <c r="Z18" s="40" t="str">
        <f t="shared" si="1"/>
        <v>Πεμ</v>
      </c>
      <c r="AA18" s="40" t="str">
        <f t="shared" si="1"/>
        <v>Παρ</v>
      </c>
      <c r="AB18" s="40" t="str">
        <f t="shared" si="1"/>
        <v>Σαβ</v>
      </c>
      <c r="AC18" s="40" t="str">
        <f>IF(AC17="","",TEXT(AC41, "ηηη"))</f>
        <v>Κυρ</v>
      </c>
      <c r="AD18" s="40" t="str">
        <f>IF(AD17="","",TEXT(AD41, "ηηη"))</f>
        <v>Δευ</v>
      </c>
      <c r="AE18" s="41" t="str">
        <f>IF(AE17="","",TEXT(AE41, "ηηη"))</f>
        <v/>
      </c>
      <c r="AF18" s="93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s="35" customFormat="1" ht="24.75" customHeight="1" thickBo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8">
        <f>SUM(A19:AE19)</f>
        <v>0</v>
      </c>
      <c r="AH19" s="1"/>
    </row>
    <row r="20" spans="1:65" ht="9.75" customHeight="1" thickBot="1" x14ac:dyDescent="0.25">
      <c r="A20" s="4"/>
      <c r="B20" s="4"/>
      <c r="C20" s="4"/>
      <c r="D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65" ht="16.5" customHeight="1" x14ac:dyDescent="0.2">
      <c r="A21" s="102" t="s">
        <v>34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3"/>
      <c r="Q21" s="63" t="s">
        <v>35</v>
      </c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5"/>
      <c r="AF21" s="4"/>
    </row>
    <row r="22" spans="1:65" ht="12.75" customHeight="1" x14ac:dyDescent="0.2">
      <c r="A22" s="4"/>
      <c r="B22" s="4"/>
      <c r="J22" s="8"/>
      <c r="K22" s="8"/>
      <c r="L22" s="8"/>
      <c r="M22" s="7"/>
      <c r="N22" s="7"/>
      <c r="O22" s="7"/>
      <c r="P22" s="7"/>
      <c r="Q22" s="6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8"/>
      <c r="AF22" s="4"/>
    </row>
    <row r="23" spans="1:65" s="9" customFormat="1" x14ac:dyDescent="0.2">
      <c r="A23" s="8"/>
      <c r="J23" s="8"/>
      <c r="K23" s="8"/>
      <c r="L23" s="8"/>
      <c r="Q23" s="66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8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9" customFormat="1" ht="12.75" customHeight="1" x14ac:dyDescent="0.2">
      <c r="A24" s="73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  <c r="P24" s="4"/>
      <c r="Q24" s="66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8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4"/>
      <c r="O25" s="4"/>
      <c r="P25" s="4"/>
      <c r="Q25" s="66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8"/>
    </row>
    <row r="26" spans="1:65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4"/>
      <c r="O26" s="4"/>
      <c r="P26" s="4"/>
      <c r="Q26" s="66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</row>
    <row r="27" spans="1:65" ht="13.5" customHeight="1" x14ac:dyDescent="0.2">
      <c r="A27" s="118" t="s">
        <v>21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4"/>
      <c r="O27" s="4"/>
      <c r="P27" s="4"/>
      <c r="Q27" s="66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8"/>
    </row>
    <row r="28" spans="1:65" ht="14.25" customHeight="1" thickBot="1" x14ac:dyDescent="0.25">
      <c r="A28" s="4"/>
      <c r="B28" s="10"/>
      <c r="J28" s="4"/>
      <c r="L28" s="4"/>
      <c r="M28" s="4"/>
      <c r="N28" s="4"/>
      <c r="O28" s="4"/>
      <c r="P28" s="4"/>
      <c r="Q28" s="69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1"/>
    </row>
    <row r="29" spans="1:65" ht="16.5" customHeight="1" x14ac:dyDescent="0.2">
      <c r="L29" s="4"/>
      <c r="M29" s="4"/>
      <c r="N29" s="4"/>
      <c r="O29" s="4"/>
      <c r="P29" s="4"/>
      <c r="Q29" s="106" t="s">
        <v>32</v>
      </c>
      <c r="R29" s="106"/>
      <c r="S29" s="106"/>
      <c r="T29" s="106"/>
      <c r="U29" s="106"/>
      <c r="V29" s="106"/>
      <c r="W29" s="106"/>
      <c r="X29" s="101">
        <f ca="1">NOW()</f>
        <v>45722.53813912037</v>
      </c>
      <c r="Y29" s="101"/>
      <c r="Z29" s="101"/>
      <c r="AA29" s="101"/>
      <c r="AB29" s="101"/>
      <c r="AC29" s="101"/>
      <c r="AD29" s="101"/>
      <c r="AE29" s="101"/>
    </row>
    <row r="30" spans="1:65" ht="14.25" customHeight="1" x14ac:dyDescent="0.2">
      <c r="L30" s="4"/>
      <c r="M30" s="4"/>
      <c r="N30" s="4"/>
      <c r="O30" s="4"/>
      <c r="P30" s="4"/>
      <c r="T30" s="62" t="s">
        <v>27</v>
      </c>
      <c r="U30" s="62"/>
      <c r="V30" s="62"/>
      <c r="W30" s="62"/>
      <c r="X30" s="62"/>
      <c r="Y30" s="62"/>
      <c r="Z30" s="62"/>
      <c r="AA30" s="62"/>
    </row>
    <row r="31" spans="1:65" ht="15" x14ac:dyDescent="0.25">
      <c r="A31" s="78" t="str">
        <f>IF(E10&gt;0,E10,"")</f>
        <v/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T31" s="105" t="s">
        <v>28</v>
      </c>
      <c r="U31" s="105"/>
      <c r="V31" s="105"/>
      <c r="W31" s="105"/>
      <c r="X31" s="105"/>
      <c r="Y31" s="105"/>
      <c r="Z31" s="105"/>
      <c r="AA31" s="105"/>
      <c r="AB31" s="4"/>
      <c r="AC31" s="4"/>
      <c r="AD31" s="4"/>
      <c r="AE31" s="4"/>
      <c r="AF31" s="4"/>
    </row>
    <row r="33" spans="1:32" x14ac:dyDescent="0.2"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6" spans="1:32" s="43" customFormat="1" ht="15" x14ac:dyDescent="0.25">
      <c r="A36" s="100" t="s">
        <v>31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44"/>
    </row>
    <row r="38" spans="1:32" hidden="1" x14ac:dyDescent="0.2"/>
    <row r="39" spans="1:32" hidden="1" x14ac:dyDescent="0.2">
      <c r="A39" s="46">
        <f>IF(AND(OR(A18="Σαβ",A18="Κυρ",A18=""),A19&gt;0),0,1)</f>
        <v>1</v>
      </c>
      <c r="B39" s="46">
        <f t="shared" ref="B39:AE39" si="2">IF(AND(OR(B18="Σαβ",B18="Κυρ",B18=""),B19&gt;0),0,1)</f>
        <v>1</v>
      </c>
      <c r="C39" s="46">
        <f t="shared" si="2"/>
        <v>1</v>
      </c>
      <c r="D39" s="46">
        <f t="shared" si="2"/>
        <v>1</v>
      </c>
      <c r="E39" s="46">
        <f t="shared" si="2"/>
        <v>1</v>
      </c>
      <c r="F39" s="46">
        <f t="shared" si="2"/>
        <v>1</v>
      </c>
      <c r="G39" s="46">
        <f t="shared" si="2"/>
        <v>1</v>
      </c>
      <c r="H39" s="46">
        <f t="shared" si="2"/>
        <v>1</v>
      </c>
      <c r="I39" s="46">
        <f t="shared" si="2"/>
        <v>1</v>
      </c>
      <c r="J39" s="46">
        <f t="shared" si="2"/>
        <v>1</v>
      </c>
      <c r="K39" s="46">
        <f t="shared" si="2"/>
        <v>1</v>
      </c>
      <c r="L39" s="46">
        <f t="shared" si="2"/>
        <v>1</v>
      </c>
      <c r="M39" s="46">
        <f t="shared" si="2"/>
        <v>1</v>
      </c>
      <c r="N39" s="46">
        <f t="shared" si="2"/>
        <v>1</v>
      </c>
      <c r="O39" s="46">
        <f t="shared" si="2"/>
        <v>1</v>
      </c>
      <c r="P39" s="46">
        <f t="shared" si="2"/>
        <v>1</v>
      </c>
      <c r="Q39" s="46">
        <f t="shared" si="2"/>
        <v>1</v>
      </c>
      <c r="R39" s="46">
        <f t="shared" si="2"/>
        <v>1</v>
      </c>
      <c r="S39" s="46">
        <f t="shared" si="2"/>
        <v>1</v>
      </c>
      <c r="T39" s="46">
        <f t="shared" si="2"/>
        <v>1</v>
      </c>
      <c r="U39" s="46">
        <f t="shared" si="2"/>
        <v>1</v>
      </c>
      <c r="V39" s="46">
        <f t="shared" si="2"/>
        <v>1</v>
      </c>
      <c r="W39" s="46">
        <f t="shared" si="2"/>
        <v>1</v>
      </c>
      <c r="X39" s="46">
        <f t="shared" si="2"/>
        <v>1</v>
      </c>
      <c r="Y39" s="46">
        <f t="shared" si="2"/>
        <v>1</v>
      </c>
      <c r="Z39" s="46">
        <f t="shared" si="2"/>
        <v>1</v>
      </c>
      <c r="AA39" s="46">
        <f t="shared" si="2"/>
        <v>1</v>
      </c>
      <c r="AB39" s="46">
        <f t="shared" si="2"/>
        <v>1</v>
      </c>
      <c r="AC39" s="46">
        <f t="shared" si="2"/>
        <v>1</v>
      </c>
      <c r="AD39" s="46">
        <f t="shared" si="2"/>
        <v>1</v>
      </c>
      <c r="AE39" s="46">
        <f t="shared" si="2"/>
        <v>1</v>
      </c>
      <c r="AF39" s="47">
        <f>SUM(A39:AE39)</f>
        <v>31</v>
      </c>
    </row>
    <row r="40" spans="1:32" hidden="1" x14ac:dyDescent="0.2"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2" hidden="1" x14ac:dyDescent="0.2">
      <c r="A41" s="12">
        <f>DATE(U15,H43,1)</f>
        <v>45536</v>
      </c>
      <c r="B41" s="13">
        <f>A41+1</f>
        <v>45537</v>
      </c>
      <c r="C41" s="13">
        <f>B41+1</f>
        <v>45538</v>
      </c>
      <c r="D41" s="13">
        <f>C41+1</f>
        <v>45539</v>
      </c>
      <c r="E41" s="13">
        <f t="shared" ref="E41:Q41" si="3">D41+1</f>
        <v>45540</v>
      </c>
      <c r="F41" s="13">
        <f t="shared" si="3"/>
        <v>45541</v>
      </c>
      <c r="G41" s="13">
        <f t="shared" si="3"/>
        <v>45542</v>
      </c>
      <c r="H41" s="13">
        <f t="shared" si="3"/>
        <v>45543</v>
      </c>
      <c r="I41" s="13">
        <f t="shared" si="3"/>
        <v>45544</v>
      </c>
      <c r="J41" s="13">
        <f t="shared" si="3"/>
        <v>45545</v>
      </c>
      <c r="K41" s="13">
        <f t="shared" si="3"/>
        <v>45546</v>
      </c>
      <c r="L41" s="13">
        <f t="shared" si="3"/>
        <v>45547</v>
      </c>
      <c r="M41" s="13">
        <f t="shared" si="3"/>
        <v>45548</v>
      </c>
      <c r="N41" s="13">
        <f t="shared" si="3"/>
        <v>45549</v>
      </c>
      <c r="O41" s="13">
        <f t="shared" si="3"/>
        <v>45550</v>
      </c>
      <c r="P41" s="13">
        <f t="shared" si="3"/>
        <v>45551</v>
      </c>
      <c r="Q41" s="13">
        <f t="shared" si="3"/>
        <v>45552</v>
      </c>
      <c r="R41" s="13">
        <f t="shared" ref="R41:AE41" si="4">Q41+1</f>
        <v>45553</v>
      </c>
      <c r="S41" s="13">
        <f t="shared" si="4"/>
        <v>45554</v>
      </c>
      <c r="T41" s="13">
        <f t="shared" si="4"/>
        <v>45555</v>
      </c>
      <c r="U41" s="13">
        <f t="shared" si="4"/>
        <v>45556</v>
      </c>
      <c r="V41" s="13">
        <f t="shared" si="4"/>
        <v>45557</v>
      </c>
      <c r="W41" s="13">
        <f t="shared" si="4"/>
        <v>45558</v>
      </c>
      <c r="X41" s="13">
        <f t="shared" si="4"/>
        <v>45559</v>
      </c>
      <c r="Y41" s="13">
        <f t="shared" si="4"/>
        <v>45560</v>
      </c>
      <c r="Z41" s="13">
        <f t="shared" si="4"/>
        <v>45561</v>
      </c>
      <c r="AA41" s="13">
        <f t="shared" si="4"/>
        <v>45562</v>
      </c>
      <c r="AB41" s="13">
        <f t="shared" si="4"/>
        <v>45563</v>
      </c>
      <c r="AC41" s="13">
        <f t="shared" si="4"/>
        <v>45564</v>
      </c>
      <c r="AD41" s="13">
        <f t="shared" si="4"/>
        <v>45565</v>
      </c>
      <c r="AE41" s="13">
        <f t="shared" si="4"/>
        <v>45566</v>
      </c>
    </row>
    <row r="42" spans="1:32" ht="13.5" hidden="1" thickBot="1" x14ac:dyDescent="0.25"/>
    <row r="43" spans="1:32" ht="13.5" hidden="1" thickBot="1" x14ac:dyDescent="0.25">
      <c r="A43" s="14" t="s">
        <v>2</v>
      </c>
      <c r="B43" s="15"/>
      <c r="C43" s="15"/>
      <c r="D43" s="16"/>
      <c r="E43" s="17">
        <v>1</v>
      </c>
      <c r="F43" s="25">
        <v>2019</v>
      </c>
      <c r="G43" s="18"/>
      <c r="H43" s="19">
        <f>VLOOKUP(M15,A43:F54,5)</f>
        <v>9</v>
      </c>
      <c r="J43" s="18"/>
      <c r="K43" s="20"/>
      <c r="L43" s="20"/>
      <c r="M43" s="18"/>
      <c r="N43" s="18"/>
    </row>
    <row r="44" spans="1:32" hidden="1" x14ac:dyDescent="0.2">
      <c r="A44" s="21" t="s">
        <v>3</v>
      </c>
      <c r="B44" s="22"/>
      <c r="C44" s="22"/>
      <c r="D44" s="23"/>
      <c r="E44" s="24">
        <v>2</v>
      </c>
      <c r="F44" s="25">
        <v>2020</v>
      </c>
      <c r="G44" s="18"/>
      <c r="J44" s="18"/>
      <c r="K44" s="20"/>
      <c r="L44" s="20"/>
      <c r="M44" s="18"/>
      <c r="N44" s="18"/>
    </row>
    <row r="45" spans="1:32" hidden="1" x14ac:dyDescent="0.2">
      <c r="A45" s="21" t="s">
        <v>4</v>
      </c>
      <c r="B45" s="22"/>
      <c r="C45" s="22"/>
      <c r="D45" s="23"/>
      <c r="E45" s="24">
        <v>3</v>
      </c>
      <c r="F45" s="25">
        <v>2021</v>
      </c>
      <c r="G45" s="18"/>
      <c r="J45" s="20"/>
      <c r="K45" s="20"/>
      <c r="L45" s="20"/>
      <c r="M45" s="9"/>
    </row>
    <row r="46" spans="1:32" hidden="1" x14ac:dyDescent="0.2">
      <c r="A46" s="21" t="s">
        <v>5</v>
      </c>
      <c r="B46" s="22"/>
      <c r="C46" s="22"/>
      <c r="D46" s="23"/>
      <c r="E46" s="24">
        <v>4</v>
      </c>
      <c r="F46" s="25">
        <v>2022</v>
      </c>
      <c r="G46" s="18"/>
      <c r="J46" s="9"/>
      <c r="K46" s="9"/>
      <c r="L46" s="9"/>
      <c r="M46" s="9"/>
    </row>
    <row r="47" spans="1:32" hidden="1" x14ac:dyDescent="0.2">
      <c r="A47" s="21" t="s">
        <v>14</v>
      </c>
      <c r="B47" s="22"/>
      <c r="C47" s="22"/>
      <c r="D47" s="23"/>
      <c r="E47" s="24">
        <v>5</v>
      </c>
      <c r="F47" s="25">
        <v>2023</v>
      </c>
      <c r="G47" s="18"/>
    </row>
    <row r="48" spans="1:32" hidden="1" x14ac:dyDescent="0.2">
      <c r="A48" s="21" t="s">
        <v>9</v>
      </c>
      <c r="B48" s="22"/>
      <c r="C48" s="22"/>
      <c r="D48" s="23"/>
      <c r="E48" s="24">
        <v>6</v>
      </c>
      <c r="F48" s="25">
        <v>2024</v>
      </c>
      <c r="G48" s="18"/>
    </row>
    <row r="49" spans="1:8" hidden="1" x14ac:dyDescent="0.2">
      <c r="A49" s="21" t="s">
        <v>10</v>
      </c>
      <c r="B49" s="22"/>
      <c r="C49" s="22"/>
      <c r="D49" s="23"/>
      <c r="E49" s="24">
        <v>7</v>
      </c>
      <c r="F49" s="25">
        <v>2025</v>
      </c>
      <c r="G49" s="18"/>
    </row>
    <row r="50" spans="1:8" hidden="1" x14ac:dyDescent="0.2">
      <c r="A50" s="21" t="s">
        <v>11</v>
      </c>
      <c r="B50" s="22"/>
      <c r="C50" s="22"/>
      <c r="D50" s="23"/>
      <c r="E50" s="24">
        <v>8</v>
      </c>
      <c r="F50" s="25">
        <v>2026</v>
      </c>
      <c r="G50" s="18"/>
    </row>
    <row r="51" spans="1:8" hidden="1" x14ac:dyDescent="0.2">
      <c r="A51" s="21" t="s">
        <v>12</v>
      </c>
      <c r="B51" s="22"/>
      <c r="C51" s="22"/>
      <c r="D51" s="23"/>
      <c r="E51" s="24">
        <v>9</v>
      </c>
      <c r="F51" s="25">
        <v>2027</v>
      </c>
      <c r="G51" s="18"/>
    </row>
    <row r="52" spans="1:8" hidden="1" x14ac:dyDescent="0.2">
      <c r="A52" s="21" t="s">
        <v>6</v>
      </c>
      <c r="B52" s="22"/>
      <c r="C52" s="22"/>
      <c r="D52" s="23"/>
      <c r="E52" s="24">
        <v>10</v>
      </c>
      <c r="F52" s="25">
        <v>2028</v>
      </c>
      <c r="G52" s="18"/>
    </row>
    <row r="53" spans="1:8" hidden="1" x14ac:dyDescent="0.2">
      <c r="A53" s="21" t="s">
        <v>7</v>
      </c>
      <c r="B53" s="22"/>
      <c r="C53" s="22"/>
      <c r="D53" s="23"/>
      <c r="E53" s="24">
        <v>11</v>
      </c>
      <c r="F53" s="25">
        <v>2029</v>
      </c>
      <c r="G53" s="18"/>
    </row>
    <row r="54" spans="1:8" ht="13.5" hidden="1" thickBot="1" x14ac:dyDescent="0.25">
      <c r="A54" s="26" t="s">
        <v>8</v>
      </c>
      <c r="B54" s="27"/>
      <c r="C54" s="27"/>
      <c r="D54" s="28"/>
      <c r="E54" s="29">
        <v>12</v>
      </c>
      <c r="F54" s="25">
        <v>2030</v>
      </c>
      <c r="G54" s="18"/>
    </row>
    <row r="56" spans="1:8" s="20" customFormat="1" ht="15.75" x14ac:dyDescent="0.25">
      <c r="A56" s="30"/>
      <c r="B56" s="30"/>
      <c r="C56" s="30"/>
      <c r="D56" s="30"/>
      <c r="E56" s="30"/>
      <c r="F56" s="30"/>
      <c r="G56" s="30"/>
      <c r="H56" s="31"/>
    </row>
    <row r="57" spans="1:8" s="20" customFormat="1" ht="14.25" x14ac:dyDescent="0.2">
      <c r="A57" s="32"/>
      <c r="B57" s="32"/>
      <c r="C57" s="32"/>
      <c r="D57" s="32"/>
      <c r="E57" s="32"/>
      <c r="F57" s="32"/>
      <c r="G57" s="31"/>
    </row>
    <row r="58" spans="1:8" s="20" customFormat="1" ht="14.25" x14ac:dyDescent="0.2">
      <c r="A58" s="32"/>
      <c r="B58" s="32"/>
      <c r="C58" s="32"/>
      <c r="D58" s="32"/>
      <c r="E58" s="32"/>
      <c r="F58" s="32"/>
      <c r="G58" s="31"/>
    </row>
    <row r="59" spans="1:8" s="20" customFormat="1" ht="14.25" x14ac:dyDescent="0.2">
      <c r="A59" s="32"/>
      <c r="B59" s="32"/>
      <c r="C59" s="32"/>
      <c r="D59" s="32"/>
      <c r="E59" s="32"/>
      <c r="F59" s="32"/>
      <c r="G59" s="31"/>
    </row>
    <row r="60" spans="1:8" s="20" customFormat="1" ht="14.25" x14ac:dyDescent="0.2">
      <c r="A60" s="32"/>
      <c r="B60" s="32"/>
      <c r="C60" s="32"/>
      <c r="D60" s="32"/>
      <c r="E60" s="32"/>
      <c r="F60" s="32"/>
      <c r="G60" s="31"/>
    </row>
    <row r="61" spans="1:8" s="20" customFormat="1" ht="14.25" x14ac:dyDescent="0.2">
      <c r="A61" s="32"/>
      <c r="B61" s="32"/>
      <c r="C61" s="32"/>
      <c r="D61" s="32"/>
      <c r="E61" s="32"/>
      <c r="F61" s="32"/>
      <c r="G61" s="31"/>
    </row>
    <row r="62" spans="1:8" s="20" customFormat="1" ht="14.25" x14ac:dyDescent="0.2">
      <c r="A62" s="32"/>
      <c r="B62" s="32"/>
      <c r="C62" s="32"/>
      <c r="D62" s="32"/>
      <c r="E62" s="32"/>
      <c r="F62" s="32"/>
      <c r="G62" s="31"/>
    </row>
    <row r="63" spans="1:8" s="20" customFormat="1" ht="14.25" x14ac:dyDescent="0.2">
      <c r="A63" s="32"/>
      <c r="B63" s="32"/>
      <c r="C63" s="32"/>
      <c r="D63" s="32"/>
      <c r="E63" s="32"/>
      <c r="F63" s="32"/>
      <c r="G63" s="31"/>
    </row>
    <row r="64" spans="1:8" s="20" customFormat="1" ht="14.25" x14ac:dyDescent="0.2">
      <c r="A64" s="32"/>
      <c r="B64" s="32"/>
      <c r="C64" s="32"/>
      <c r="D64" s="32"/>
      <c r="E64" s="32"/>
      <c r="F64" s="32"/>
      <c r="G64" s="31"/>
    </row>
    <row r="65" spans="1:7" s="20" customFormat="1" ht="14.25" x14ac:dyDescent="0.2">
      <c r="A65" s="32"/>
      <c r="B65" s="32"/>
      <c r="C65" s="32"/>
      <c r="D65" s="32"/>
      <c r="E65" s="32"/>
      <c r="F65" s="32"/>
      <c r="G65" s="31"/>
    </row>
    <row r="66" spans="1:7" s="20" customFormat="1" ht="14.25" x14ac:dyDescent="0.2">
      <c r="A66" s="32"/>
      <c r="B66" s="32"/>
      <c r="C66" s="32"/>
      <c r="D66" s="32"/>
      <c r="E66" s="32"/>
      <c r="F66" s="32"/>
      <c r="G66" s="31"/>
    </row>
    <row r="67" spans="1:7" s="20" customFormat="1" ht="14.25" x14ac:dyDescent="0.2">
      <c r="A67" s="32"/>
      <c r="B67" s="32"/>
      <c r="C67" s="32"/>
      <c r="D67" s="32"/>
      <c r="E67" s="32"/>
      <c r="F67" s="32"/>
      <c r="G67" s="31"/>
    </row>
    <row r="68" spans="1:7" s="20" customFormat="1" ht="14.25" x14ac:dyDescent="0.2">
      <c r="A68" s="32"/>
      <c r="B68" s="32"/>
      <c r="C68" s="32"/>
      <c r="D68" s="32"/>
      <c r="E68" s="32"/>
      <c r="F68" s="32"/>
      <c r="G68" s="31"/>
    </row>
    <row r="69" spans="1:7" s="20" customFormat="1" ht="14.25" x14ac:dyDescent="0.2">
      <c r="A69" s="32"/>
      <c r="B69" s="32"/>
      <c r="C69" s="32"/>
      <c r="D69" s="32"/>
      <c r="E69" s="32"/>
      <c r="F69" s="32"/>
      <c r="G69" s="31"/>
    </row>
    <row r="70" spans="1:7" s="20" customFormat="1" ht="14.25" x14ac:dyDescent="0.2">
      <c r="A70" s="32"/>
      <c r="B70" s="32"/>
      <c r="C70" s="32"/>
      <c r="D70" s="32"/>
      <c r="E70" s="32"/>
      <c r="F70" s="32"/>
      <c r="G70" s="31"/>
    </row>
    <row r="71" spans="1:7" s="20" customFormat="1" ht="14.25" x14ac:dyDescent="0.2">
      <c r="A71" s="32"/>
      <c r="B71" s="32"/>
      <c r="C71" s="32"/>
      <c r="D71" s="32"/>
      <c r="E71" s="32"/>
      <c r="F71" s="32"/>
      <c r="G71" s="31"/>
    </row>
    <row r="72" spans="1:7" s="20" customFormat="1" x14ac:dyDescent="0.2"/>
    <row r="73" spans="1:7" s="20" customFormat="1" x14ac:dyDescent="0.2"/>
  </sheetData>
  <mergeCells count="43">
    <mergeCell ref="Q13:S13"/>
    <mergeCell ref="A13:F13"/>
    <mergeCell ref="G13:P13"/>
    <mergeCell ref="T13:AF13"/>
    <mergeCell ref="A27:M27"/>
    <mergeCell ref="A31:M31"/>
    <mergeCell ref="AF17:AF18"/>
    <mergeCell ref="N3:AF4"/>
    <mergeCell ref="A36:P36"/>
    <mergeCell ref="X29:AE29"/>
    <mergeCell ref="A21:P21"/>
    <mergeCell ref="Q36:AE36"/>
    <mergeCell ref="T31:AA31"/>
    <mergeCell ref="Q29:W29"/>
    <mergeCell ref="A7:AF7"/>
    <mergeCell ref="A4:L4"/>
    <mergeCell ref="A3:L3"/>
    <mergeCell ref="T11:X11"/>
    <mergeCell ref="Q11:S11"/>
    <mergeCell ref="E12:P12"/>
    <mergeCell ref="E10:P10"/>
    <mergeCell ref="AC1:AF1"/>
    <mergeCell ref="T30:AA30"/>
    <mergeCell ref="Q21:AE28"/>
    <mergeCell ref="T10:X10"/>
    <mergeCell ref="A24:M26"/>
    <mergeCell ref="Y1:AB1"/>
    <mergeCell ref="A5:L5"/>
    <mergeCell ref="K15:L15"/>
    <mergeCell ref="A1:L1"/>
    <mergeCell ref="A6:AF6"/>
    <mergeCell ref="A9:AF9"/>
    <mergeCell ref="S15:T15"/>
    <mergeCell ref="M15:R15"/>
    <mergeCell ref="U15:W15"/>
    <mergeCell ref="A10:D10"/>
    <mergeCell ref="A11:D11"/>
    <mergeCell ref="E11:P11"/>
    <mergeCell ref="Q12:S12"/>
    <mergeCell ref="T12:AF12"/>
    <mergeCell ref="AB10:AF10"/>
    <mergeCell ref="AB11:AF11"/>
    <mergeCell ref="Q10:S10"/>
  </mergeCells>
  <phoneticPr fontId="1" type="noConversion"/>
  <conditionalFormatting sqref="AC19:AE19">
    <cfRule type="expression" dxfId="4" priority="6" stopIfTrue="1">
      <formula>AC17=""</formula>
    </cfRule>
  </conditionalFormatting>
  <conditionalFormatting sqref="AC17:AE18">
    <cfRule type="cellIs" dxfId="3" priority="8" stopIfTrue="1" operator="equal">
      <formula>""</formula>
    </cfRule>
  </conditionalFormatting>
  <conditionalFormatting sqref="A19:AE19">
    <cfRule type="expression" dxfId="2" priority="4" stopIfTrue="1">
      <formula>A18="Σαβ"</formula>
    </cfRule>
  </conditionalFormatting>
  <conditionalFormatting sqref="A19">
    <cfRule type="expression" dxfId="1" priority="3" stopIfTrue="1">
      <formula>A18="Κυρ"</formula>
    </cfRule>
  </conditionalFormatting>
  <conditionalFormatting sqref="A19:AE19">
    <cfRule type="expression" dxfId="0" priority="1" stopIfTrue="1">
      <formula>A18="Κυρ"</formula>
    </cfRule>
  </conditionalFormatting>
  <dataValidations xWindow="465" yWindow="443" count="3">
    <dataValidation type="list" allowBlank="1" showInputMessage="1" showErrorMessage="1" prompt="ΕΠΙΛΕΞΤΕ ΤΟ ΜΗΝΑ ΑΠΟ ΤΗΝ ΑΝΑΠΤΥΣΟΜΕΝΗ ΛΙΣΤΑ" sqref="M15" xr:uid="{00000000-0002-0000-0000-000000000000}">
      <formula1>$A$43:$A$54</formula1>
    </dataValidation>
    <dataValidation type="list" allowBlank="1" showInputMessage="1" showErrorMessage="1" prompt="ΕΠΙΛΕΞΤΕ ΤΟ ΕΤΟΣ ΑΠΟ ΤΗΝ ΑΝΑΠΤΥΣΟΜΕΝΗ ΛΙΣΤΑ" sqref="U15:W15" xr:uid="{00000000-0002-0000-0000-000001000000}">
      <formula1>$F$43:$F$54</formula1>
    </dataValidation>
    <dataValidation type="whole" allowBlank="1" showInputMessage="1" showErrorMessage="1" sqref="B19:AD19" xr:uid="{00000000-0002-0000-0000-000002000000}">
      <formula1>1</formula1>
      <formula2>6</formula2>
    </dataValidation>
  </dataValidations>
  <printOptions horizontalCentered="1"/>
  <pageMargins left="0.35433070866141736" right="0.35433070866141736" top="0.59055118110236227" bottom="0.59055118110236227" header="0.51181102362204722" footer="0.31496062992125984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ΗΜΕΡΟΛΟΓΙΑΚΟΣ 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ypaith</cp:lastModifiedBy>
  <cp:lastPrinted>2013-12-03T07:57:55Z</cp:lastPrinted>
  <dcterms:created xsi:type="dcterms:W3CDTF">2010-06-17T19:15:52Z</dcterms:created>
  <dcterms:modified xsi:type="dcterms:W3CDTF">2025-03-06T10:55:27Z</dcterms:modified>
</cp:coreProperties>
</file>